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2018-19"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8" i="5" l="1"/>
  <c r="S67" i="5"/>
  <c r="S66" i="5"/>
  <c r="S65" i="5"/>
  <c r="R68" i="5"/>
  <c r="R67" i="5"/>
  <c r="R66" i="5"/>
  <c r="R65" i="5"/>
  <c r="Q68" i="5"/>
  <c r="Q67" i="5"/>
  <c r="Q66" i="5"/>
  <c r="Q65" i="5"/>
  <c r="P68" i="5"/>
  <c r="P67" i="5"/>
  <c r="P66" i="5"/>
  <c r="P65" i="5"/>
  <c r="O68" i="5"/>
  <c r="O67" i="5"/>
  <c r="O66" i="5"/>
  <c r="O65" i="5"/>
  <c r="N68" i="5"/>
  <c r="S77" i="5" s="1"/>
  <c r="N67" i="5"/>
  <c r="N66" i="5"/>
  <c r="N65" i="5"/>
  <c r="M68" i="5"/>
  <c r="M67" i="5"/>
  <c r="M66" i="5"/>
  <c r="S75" i="5" s="1"/>
  <c r="M65" i="5"/>
  <c r="L68" i="5"/>
  <c r="L77" i="5" s="1"/>
  <c r="L67" i="5"/>
  <c r="L76" i="5" s="1"/>
  <c r="L66" i="5"/>
  <c r="L75" i="5" s="1"/>
  <c r="L65" i="5"/>
  <c r="L74" i="5" s="1"/>
  <c r="K68" i="5"/>
  <c r="K77" i="5" s="1"/>
  <c r="K67" i="5"/>
  <c r="K76" i="5" s="1"/>
  <c r="K66" i="5"/>
  <c r="K75" i="5" s="1"/>
  <c r="K65" i="5"/>
  <c r="K74" i="5" s="1"/>
  <c r="J74" i="5"/>
  <c r="J68" i="5"/>
  <c r="J77" i="5" s="1"/>
  <c r="J67" i="5"/>
  <c r="J76" i="5" s="1"/>
  <c r="J66" i="5"/>
  <c r="J75" i="5" s="1"/>
  <c r="J65" i="5"/>
  <c r="J64" i="5"/>
  <c r="J70" i="5" s="1"/>
  <c r="S64" i="5"/>
  <c r="S73" i="5" s="1"/>
  <c r="R64" i="5"/>
  <c r="R73" i="5" s="1"/>
  <c r="Q64" i="5"/>
  <c r="Q73" i="5" s="1"/>
  <c r="P64" i="5"/>
  <c r="P73" i="5" s="1"/>
  <c r="O64" i="5"/>
  <c r="O73" i="5" s="1"/>
  <c r="N64" i="5"/>
  <c r="N73" i="5" s="1"/>
  <c r="M64" i="5"/>
  <c r="M73" i="5" s="1"/>
  <c r="L64" i="5"/>
  <c r="L73" i="5" s="1"/>
  <c r="K64" i="5"/>
  <c r="K73" i="5" s="1"/>
  <c r="K79" i="5" s="1"/>
  <c r="K81" i="5" s="1"/>
  <c r="J73" i="5" l="1"/>
  <c r="J79" i="5" s="1"/>
  <c r="J81" i="5" s="1"/>
  <c r="K70" i="5"/>
  <c r="S76" i="5"/>
  <c r="S74" i="5"/>
  <c r="Q77" i="5"/>
  <c r="O77" i="5"/>
  <c r="M77" i="5"/>
  <c r="R77" i="5"/>
  <c r="P77" i="5"/>
  <c r="N77" i="5"/>
  <c r="Q76" i="5"/>
  <c r="O76" i="5"/>
  <c r="M76" i="5"/>
  <c r="R76" i="5"/>
  <c r="P76" i="5"/>
  <c r="N76" i="5"/>
  <c r="Q75" i="5"/>
  <c r="O75" i="5"/>
  <c r="M75" i="5"/>
  <c r="R75" i="5"/>
  <c r="P75" i="5"/>
  <c r="N75" i="5"/>
  <c r="L79" i="5"/>
  <c r="L81" i="5" s="1"/>
  <c r="M70" i="5"/>
  <c r="M74" i="5"/>
  <c r="L70" i="5"/>
  <c r="S79" i="5" l="1"/>
  <c r="S81" i="5" s="1"/>
  <c r="P74" i="5"/>
  <c r="P79" i="5" s="1"/>
  <c r="P81" i="5" s="1"/>
  <c r="P70" i="5"/>
  <c r="Q74" i="5"/>
  <c r="Q79" i="5" s="1"/>
  <c r="Q81" i="5" s="1"/>
  <c r="O70" i="5"/>
  <c r="S70" i="5"/>
  <c r="N74" i="5"/>
  <c r="N79" i="5" s="1"/>
  <c r="N81" i="5" s="1"/>
  <c r="R74" i="5"/>
  <c r="R79" i="5" s="1"/>
  <c r="R81" i="5" s="1"/>
  <c r="N70" i="5"/>
  <c r="R70" i="5"/>
  <c r="O74" i="5"/>
  <c r="O79" i="5" s="1"/>
  <c r="O81" i="5" s="1"/>
  <c r="Q70" i="5"/>
  <c r="M79" i="5"/>
  <c r="M81" i="5" s="1"/>
</calcChain>
</file>

<file path=xl/sharedStrings.xml><?xml version="1.0" encoding="utf-8"?>
<sst xmlns="http://schemas.openxmlformats.org/spreadsheetml/2006/main" count="1072" uniqueCount="235">
  <si>
    <t>Timestamp</t>
  </si>
  <si>
    <t>Program Studied at I.P.E.R.</t>
  </si>
  <si>
    <t>Academic Year (Year of appearing in the Final Year of the program)</t>
  </si>
  <si>
    <t>College Roll Number (During Final Year of the program)</t>
  </si>
  <si>
    <t>Preposition</t>
  </si>
  <si>
    <t>Name of the candidate</t>
  </si>
  <si>
    <t>WhatsApp number</t>
  </si>
  <si>
    <t>Alternate mobile number (for Voice call), if any</t>
  </si>
  <si>
    <t>E-mail Id</t>
  </si>
  <si>
    <t>Rate the Curriculum/Syllabus studied by you on the following points. [Rate how challenging was the syllabus offered by the courses]</t>
  </si>
  <si>
    <t>Rate the Curriculum/Syllabus studied by you on the following points. [Rate the depth of the syllabus of courses in relation to the competencies expected by the industry / current global scenario]</t>
  </si>
  <si>
    <t>Rate the Curriculum/Syllabus studied by you on the following points. [Rate the sequence of the units in the courses]</t>
  </si>
  <si>
    <t>Rate the Curriculum/Syllabus studied by you on the following points. [Rate the size of syllabus in terms of the load on the students]</t>
  </si>
  <si>
    <t>Rate the Curriculum/Syllabus studied by you on the following points. [Rate the design of the courses in terms of extra learning or self-learning]</t>
  </si>
  <si>
    <t>Rate the Curriculum/Syllabus studied by you on the following points. [Rate the flexibility in choosing the electives (If any) in relation to technology advancements]</t>
  </si>
  <si>
    <t>Rate the Curriculum/Syllabus studied by you on the following points. [Rate the percentage of the courses offering the laboratory components]</t>
  </si>
  <si>
    <t>Rate the Curriculum/Syllabus studied by you on the following points. [How do you rate the allocation of the credits to the courses?]</t>
  </si>
  <si>
    <t>Rate the Curriculum/Syllabus studied by you on the following points. [How will you rate the internal evaluation system of students conducted by the Institute]</t>
  </si>
  <si>
    <t>Rate the Curriculum/Syllabus studied by you on the following points. [How do you rate the evaluation scheme for each course]</t>
  </si>
  <si>
    <t>Your Suggestions (If Any)</t>
  </si>
  <si>
    <t>Date of feedback submission</t>
  </si>
  <si>
    <t>M. Pharm.</t>
  </si>
  <si>
    <t>Mr.</t>
  </si>
  <si>
    <t>Very Good</t>
  </si>
  <si>
    <t>Good</t>
  </si>
  <si>
    <t>Miss.</t>
  </si>
  <si>
    <t>Excellent</t>
  </si>
  <si>
    <t>7/17/2021</t>
  </si>
  <si>
    <t>B. Pharm.</t>
  </si>
  <si>
    <t>Average</t>
  </si>
  <si>
    <t>Na</t>
  </si>
  <si>
    <t>Below Average</t>
  </si>
  <si>
    <t>No</t>
  </si>
  <si>
    <t>7/17/2021 15:24:28</t>
  </si>
  <si>
    <t>2018 - 2019</t>
  </si>
  <si>
    <t>Sunil Dayaram Panjwani</t>
  </si>
  <si>
    <t>sunilpanj297@gmail.com</t>
  </si>
  <si>
    <t>Courses must include about how to earn money along with study
Self development
Soft skills
English speaking
Thank you</t>
  </si>
  <si>
    <t>Shubham Rajesh Potpite</t>
  </si>
  <si>
    <t>shubhampotpite94@gmail.com</t>
  </si>
  <si>
    <t>NA</t>
  </si>
  <si>
    <t>Nothing</t>
  </si>
  <si>
    <t>nikitamahajan305@gmail.com</t>
  </si>
  <si>
    <t>Pratiksha Sureshrao Jumde</t>
  </si>
  <si>
    <t>pratikshajumde123@gmail.com</t>
  </si>
  <si>
    <t>Jayashree ashokrao waratkar</t>
  </si>
  <si>
    <t>jwaratkar01@gmail.com</t>
  </si>
  <si>
    <t>Mayuri Haribhau Deulkar</t>
  </si>
  <si>
    <t>mayurideulkar17@gmail.com</t>
  </si>
  <si>
    <t>7/19/2021 16:26:18</t>
  </si>
  <si>
    <t>Achal Dnyaneshwar Ghate</t>
  </si>
  <si>
    <t>achalghate21@gmail.com</t>
  </si>
  <si>
    <t>4/15/2019</t>
  </si>
  <si>
    <t>7/20/2021 11:50:08</t>
  </si>
  <si>
    <t>Samta Sanjay Shambharkar</t>
  </si>
  <si>
    <t>samushambharkar01@gmail.com</t>
  </si>
  <si>
    <t>7/20/2021</t>
  </si>
  <si>
    <t>7/20/2021 13:28:19</t>
  </si>
  <si>
    <t>Akash Shivajeerao Nayak</t>
  </si>
  <si>
    <t>nayakakash88@gmail.com</t>
  </si>
  <si>
    <t>7/20/2021 13:58:00</t>
  </si>
  <si>
    <t>Pratiksha Kushab Bongade</t>
  </si>
  <si>
    <t>pratikshabongade@gmail.com</t>
  </si>
  <si>
    <t>7/20/2021 15:12:40</t>
  </si>
  <si>
    <t>Nilesh More</t>
  </si>
  <si>
    <t>Mnilesh51@outlook.com</t>
  </si>
  <si>
    <t>4/21/2019</t>
  </si>
  <si>
    <t>7/20/2021 17:53:04</t>
  </si>
  <si>
    <t>Pallavi Chintaman Bansinge</t>
  </si>
  <si>
    <t>bansingepallavi@gmail.com</t>
  </si>
  <si>
    <t>-</t>
  </si>
  <si>
    <t>7/20/2021 20:08:49</t>
  </si>
  <si>
    <t>Mohammad Akhlakh Yusuf sheikh</t>
  </si>
  <si>
    <t>akhlakhsheikh9@gmail.com</t>
  </si>
  <si>
    <t>Shailesh Gajanan Walke</t>
  </si>
  <si>
    <t>swalke111@gmail.com</t>
  </si>
  <si>
    <t>7/22/2021 13:01:30</t>
  </si>
  <si>
    <t>Rupali Dilip Deshmukh</t>
  </si>
  <si>
    <t>deshmukhrupali412@gmail.com</t>
  </si>
  <si>
    <t>4/15/2021</t>
  </si>
  <si>
    <t>Mrs.</t>
  </si>
  <si>
    <t>Muppawarhardik@gmail.com</t>
  </si>
  <si>
    <t>Pranita Madhusudanji Bhattad</t>
  </si>
  <si>
    <t>7/26/2021</t>
  </si>
  <si>
    <t>7/26/2021 18:40:14</t>
  </si>
  <si>
    <t>Mukul vilas badwaik</t>
  </si>
  <si>
    <t>Mukulvilasbadwaik83@gmail.com</t>
  </si>
  <si>
    <t>Please change the teacher stop of chemistry</t>
  </si>
  <si>
    <t>7/27/2021 14:19:31</t>
  </si>
  <si>
    <t>Priti A. Bhongade</t>
  </si>
  <si>
    <t>pabhongade719@gmail.com</t>
  </si>
  <si>
    <t>7/27/2021 14:19:46</t>
  </si>
  <si>
    <t>Nikita Mahajan</t>
  </si>
  <si>
    <t>7/27/2021 14:38:13</t>
  </si>
  <si>
    <t>Ashish Rameshrao Mehakar</t>
  </si>
  <si>
    <t>ashishmehakar9006@gmail.com</t>
  </si>
  <si>
    <t>7/27/2021</t>
  </si>
  <si>
    <t>7/27/2021 14:50:09</t>
  </si>
  <si>
    <t>Mayuri rajkumar dhoke</t>
  </si>
  <si>
    <t>mdhokeiper@gmail.com</t>
  </si>
  <si>
    <t>7/27/2021 16:01:27</t>
  </si>
  <si>
    <t>Smita Suresh waghmare</t>
  </si>
  <si>
    <t>waghmares950@gmail.com</t>
  </si>
  <si>
    <t>7/27/2021 16:03:31</t>
  </si>
  <si>
    <t>pranitabhattad321@gmail.com</t>
  </si>
  <si>
    <t>4/21/2021</t>
  </si>
  <si>
    <t>7/27/2021 16:46:54</t>
  </si>
  <si>
    <t>Megha kisanrav gulhane</t>
  </si>
  <si>
    <t>meghagulhane10395@gmail.com</t>
  </si>
  <si>
    <t>7/27/2021 17:26:34</t>
  </si>
  <si>
    <t>Vikesh Vilas Kukade</t>
  </si>
  <si>
    <t>Vikeshkukade2@gmail.com</t>
  </si>
  <si>
    <t>Required new faculty</t>
  </si>
  <si>
    <t>7/27/2021 18:58:13</t>
  </si>
  <si>
    <t>Amruta Ashok Urkude</t>
  </si>
  <si>
    <t>amrutaurkude95@gmail.com</t>
  </si>
  <si>
    <t>7/28/2021 10:51:18</t>
  </si>
  <si>
    <t>Shraddha Bhashkarrao Shrikhande</t>
  </si>
  <si>
    <t>shraddhashrikhande20@gmail.com</t>
  </si>
  <si>
    <t>7/28/2021</t>
  </si>
  <si>
    <t>7/28/2021 15:23:47</t>
  </si>
  <si>
    <t>Snehal Sanjaysingh Dixit</t>
  </si>
  <si>
    <t>shanudixit458@gmail.com</t>
  </si>
  <si>
    <t>7/28/2021 15:27:36</t>
  </si>
  <si>
    <t>Shrikant sunil tapadia</t>
  </si>
  <si>
    <t>shrikanttapadia96@gmail.com</t>
  </si>
  <si>
    <t>7/28/2021 15:37:23</t>
  </si>
  <si>
    <t>7/28/2021 15:37:46</t>
  </si>
  <si>
    <t>SHITAL S. MEGHARE</t>
  </si>
  <si>
    <t>shitalmeghare221@gmail.com</t>
  </si>
  <si>
    <t>7/28/2021 15:43:27</t>
  </si>
  <si>
    <t>Akshay Diwakarji Gayakwad</t>
  </si>
  <si>
    <t>akshaygai120@gmail.com</t>
  </si>
  <si>
    <t>7/28/2021 15:53:38</t>
  </si>
  <si>
    <t>Pranay Dhananjay Burle</t>
  </si>
  <si>
    <t>pranayburle866@gmail.com</t>
  </si>
  <si>
    <t>7/28/2021 16:08:50</t>
  </si>
  <si>
    <t>7/28/2021 16:19:34</t>
  </si>
  <si>
    <t>7/28/2021 16:47:12</t>
  </si>
  <si>
    <t>Pranjali Pramod Raipure</t>
  </si>
  <si>
    <t>Pranjali.raipure@gmail.com</t>
  </si>
  <si>
    <t>7/28/2021 16:47:18</t>
  </si>
  <si>
    <t>7/28/2021 16:48:53</t>
  </si>
  <si>
    <t>Pragati Ramesh Katkide</t>
  </si>
  <si>
    <t>pragatikatkide01@gmail.com</t>
  </si>
  <si>
    <t>7/29/2021 10:08:06</t>
  </si>
  <si>
    <t>Vaishnav C. Dhote</t>
  </si>
  <si>
    <t>vaishnav.dhote@gmail.com</t>
  </si>
  <si>
    <t>7/29/2021</t>
  </si>
  <si>
    <t>Utkarsha C. Dhote</t>
  </si>
  <si>
    <t>dhote.utk22@gmail.com</t>
  </si>
  <si>
    <t>7/29/2021 10:45:10</t>
  </si>
  <si>
    <t>Umangkumar Dubey</t>
  </si>
  <si>
    <t>umangdubey5@gmail.com</t>
  </si>
  <si>
    <t>7/29/2021 10:57:28</t>
  </si>
  <si>
    <t>7/29/2021 11:14:10</t>
  </si>
  <si>
    <t>7/29/2021 11:18:47</t>
  </si>
  <si>
    <t>Hrushikesh Vinayakrao Dhok</t>
  </si>
  <si>
    <t>hrushikeshdhok@gmail.com</t>
  </si>
  <si>
    <t>7/29/2021 11:40:03</t>
  </si>
  <si>
    <t>Shreyas Daware</t>
  </si>
  <si>
    <t>shreyasdaware107@gmail.com</t>
  </si>
  <si>
    <t>7/29/2021 11:42:31</t>
  </si>
  <si>
    <t>Tushal Bhimrao Sahare</t>
  </si>
  <si>
    <t>tushalsahare@gmail.com</t>
  </si>
  <si>
    <t>7/29/2021 12:47:59</t>
  </si>
  <si>
    <t>Hardik sanjay Muppawar</t>
  </si>
  <si>
    <t>7/29/2021 13:28:29</t>
  </si>
  <si>
    <t>Shweta Vinay Gawali</t>
  </si>
  <si>
    <t>shwetagawali20@gmail.com</t>
  </si>
  <si>
    <t>7/29/2021 16:41:00</t>
  </si>
  <si>
    <t>O1</t>
  </si>
  <si>
    <t>Dipika Diwakar Giradkar</t>
  </si>
  <si>
    <t>dipikanj@gmail.com</t>
  </si>
  <si>
    <t>7/29/2021 16:43:23</t>
  </si>
  <si>
    <t>7/29/2021 19:03:55</t>
  </si>
  <si>
    <t>Ganesh Wasudeo Burkale</t>
  </si>
  <si>
    <t>gburukale@gmail.com</t>
  </si>
  <si>
    <t>7/29/2021 19:24:00</t>
  </si>
  <si>
    <t>Rahul Sunilrao Wankar</t>
  </si>
  <si>
    <t>rahulwankar01@gmail.com</t>
  </si>
  <si>
    <t>7/30/2021 10:05:01</t>
  </si>
  <si>
    <t>Rushali Chandrakant Bhaimare</t>
  </si>
  <si>
    <t>rushalicb@gmail.com</t>
  </si>
  <si>
    <t>7/30/2021</t>
  </si>
  <si>
    <t>7/30/2021 12:13:39</t>
  </si>
  <si>
    <t>Tuni bepari</t>
  </si>
  <si>
    <t>tunibepari@gmail.com</t>
  </si>
  <si>
    <t>Thank you</t>
  </si>
  <si>
    <t>7/30/2021 12:17:38</t>
  </si>
  <si>
    <t>Stephy Varghese K.</t>
  </si>
  <si>
    <t>stephyvarghese133@gmail.com</t>
  </si>
  <si>
    <t>Syllabus in books is not organized. Chapters need to be organized in a particular book. All the chapters and topics are messed up due to the need to check different books. Also, records in laboratories with formulae need to be corrected. The wrong one gets continued throughout.</t>
  </si>
  <si>
    <t>7/30/2021 12:22:56</t>
  </si>
  <si>
    <t>Gayatri Kamalakar Bahatkar</t>
  </si>
  <si>
    <t>gbahatkar@gmail.com</t>
  </si>
  <si>
    <t>7/30/2021 13:18:32</t>
  </si>
  <si>
    <t>Pranjali arvindrao Butle</t>
  </si>
  <si>
    <t>pranjubutle@gmail.com</t>
  </si>
  <si>
    <t>8/30/2019</t>
  </si>
  <si>
    <t>7/30/2021 14:23:10</t>
  </si>
  <si>
    <t>Preeti Ramesh More</t>
  </si>
  <si>
    <t>Prmore3001@gmail.com</t>
  </si>
  <si>
    <t>6/19/2019</t>
  </si>
  <si>
    <t>7/30/2021 14:49:37</t>
  </si>
  <si>
    <t>Pushpani Dharmendra Parve</t>
  </si>
  <si>
    <t>pushpani.parve@gmail.com</t>
  </si>
  <si>
    <t>7/30/2021 15:01:29</t>
  </si>
  <si>
    <t>Heena</t>
  </si>
  <si>
    <t>19mph401@nirmauni.ac.in</t>
  </si>
  <si>
    <t>7/30/2019</t>
  </si>
  <si>
    <t>7/30/2021 16:44:54</t>
  </si>
  <si>
    <t>Pooja Nilkanth Dhamade</t>
  </si>
  <si>
    <t>dhamadep@gmail.com</t>
  </si>
  <si>
    <t>7/30/2021 19:30:56</t>
  </si>
  <si>
    <t>Himanshu sukhnandan Dubey</t>
  </si>
  <si>
    <t>himanshu214143@gmail.com</t>
  </si>
  <si>
    <t>7/31/2021 18:15:25</t>
  </si>
  <si>
    <t>Vedant V Pawbikar</t>
  </si>
  <si>
    <t>dutt.vedant@gmail.com</t>
  </si>
  <si>
    <t>Pranali Prakash chambhare</t>
  </si>
  <si>
    <t>pranalichambhare1@gmail.com</t>
  </si>
  <si>
    <t>Kajal Ravindra Wairagade</t>
  </si>
  <si>
    <t>kajalwairagade3334@gmail.com</t>
  </si>
  <si>
    <t>Arpit Awadhesh Shukla</t>
  </si>
  <si>
    <t>arpitsleo@gmail.com</t>
  </si>
  <si>
    <t>Nothing such.</t>
  </si>
  <si>
    <t>Dhanashri Damodharrao Mankar</t>
  </si>
  <si>
    <t>dhanashri.mankar94@gmail.com</t>
  </si>
  <si>
    <t>Monali Laxman Bansod</t>
  </si>
  <si>
    <t>monalibansod60@gmail.com</t>
  </si>
  <si>
    <t>SUM</t>
  </si>
  <si>
    <t>AVG</t>
  </si>
  <si>
    <t>COUNT</t>
  </si>
  <si>
    <t>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</si>
</sst>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14" fontId="0" fillId="0" borderId="0" xfId="0" applyNumberFormat="1"/>
    <xf numFmtId="0" fontId="0" fillId="0" borderId="0" xfId="0" applyAlignment="1">
      <alignment wrapText="1"/>
    </xf>
    <xf numFmtId="22" fontId="0" fillId="0" borderId="0" xfId="0" applyNumberFormat="1"/>
    <xf numFmtId="0" fontId="0" fillId="0" borderId="0" xfId="0" applyAlignment="1">
      <alignment horizontal="center"/>
    </xf>
    <xf numFmtId="0" fontId="1" fillId="0" borderId="0" xfId="0" applyFont="1" applyAlignment="1">
      <alignment horizontal="center"/>
    </xf>
    <xf numFmtId="0" fontId="1" fillId="0" borderId="0" xfId="0" applyFont="1"/>
    <xf numFmtId="2" fontId="1" fillId="0" borderId="0" xfId="0" applyNumberFormat="1"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tabSelected="1" topLeftCell="A61" workbookViewId="0">
      <selection activeCell="J75" sqref="J75"/>
    </sheetView>
  </sheetViews>
  <sheetFormatPr defaultRowHeight="15" x14ac:dyDescent="0.25"/>
  <sheetData>
    <row r="1" spans="1:21"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row>
    <row r="2" spans="1:21" ht="16.5" customHeight="1" x14ac:dyDescent="0.25">
      <c r="A2" t="s">
        <v>33</v>
      </c>
      <c r="B2" t="s">
        <v>28</v>
      </c>
      <c r="C2" t="s">
        <v>34</v>
      </c>
      <c r="E2" t="s">
        <v>22</v>
      </c>
      <c r="F2" t="s">
        <v>35</v>
      </c>
      <c r="G2">
        <v>8888355008</v>
      </c>
      <c r="H2">
        <v>9850122620</v>
      </c>
      <c r="I2" t="s">
        <v>36</v>
      </c>
      <c r="J2" t="s">
        <v>23</v>
      </c>
      <c r="K2" t="s">
        <v>24</v>
      </c>
      <c r="L2" t="s">
        <v>23</v>
      </c>
      <c r="M2" t="s">
        <v>23</v>
      </c>
      <c r="N2" t="s">
        <v>24</v>
      </c>
      <c r="O2" t="s">
        <v>23</v>
      </c>
      <c r="P2" t="s">
        <v>23</v>
      </c>
      <c r="Q2" t="s">
        <v>23</v>
      </c>
      <c r="R2" t="s">
        <v>24</v>
      </c>
      <c r="S2" t="s">
        <v>23</v>
      </c>
      <c r="T2" s="2" t="s">
        <v>37</v>
      </c>
      <c r="U2" t="s">
        <v>27</v>
      </c>
    </row>
    <row r="3" spans="1:21" x14ac:dyDescent="0.25">
      <c r="A3" t="s">
        <v>57</v>
      </c>
      <c r="B3" t="s">
        <v>28</v>
      </c>
      <c r="C3" t="s">
        <v>34</v>
      </c>
      <c r="E3" t="s">
        <v>22</v>
      </c>
      <c r="F3" t="s">
        <v>58</v>
      </c>
      <c r="G3">
        <v>8007951974</v>
      </c>
      <c r="H3">
        <v>8308748120</v>
      </c>
      <c r="I3" t="s">
        <v>59</v>
      </c>
      <c r="J3" t="s">
        <v>23</v>
      </c>
      <c r="K3" t="s">
        <v>24</v>
      </c>
      <c r="L3" t="s">
        <v>24</v>
      </c>
      <c r="M3" t="s">
        <v>24</v>
      </c>
      <c r="N3" t="s">
        <v>24</v>
      </c>
      <c r="O3" t="s">
        <v>29</v>
      </c>
      <c r="P3" t="s">
        <v>24</v>
      </c>
      <c r="Q3" t="s">
        <v>23</v>
      </c>
      <c r="R3" t="s">
        <v>23</v>
      </c>
      <c r="S3" t="s">
        <v>24</v>
      </c>
      <c r="U3" t="s">
        <v>56</v>
      </c>
    </row>
    <row r="4" spans="1:21" x14ac:dyDescent="0.25">
      <c r="A4" t="s">
        <v>60</v>
      </c>
      <c r="B4" t="s">
        <v>28</v>
      </c>
      <c r="C4" t="s">
        <v>34</v>
      </c>
      <c r="D4">
        <v>19</v>
      </c>
      <c r="E4" t="s">
        <v>25</v>
      </c>
      <c r="F4" t="s">
        <v>61</v>
      </c>
      <c r="G4">
        <v>9623125249</v>
      </c>
      <c r="H4">
        <v>8669030959</v>
      </c>
      <c r="I4" t="s">
        <v>62</v>
      </c>
      <c r="J4" t="s">
        <v>23</v>
      </c>
      <c r="K4" t="s">
        <v>24</v>
      </c>
      <c r="L4" t="s">
        <v>24</v>
      </c>
      <c r="M4" t="s">
        <v>24</v>
      </c>
      <c r="N4" t="s">
        <v>24</v>
      </c>
      <c r="O4" t="s">
        <v>24</v>
      </c>
      <c r="P4" t="s">
        <v>24</v>
      </c>
      <c r="Q4" t="s">
        <v>24</v>
      </c>
      <c r="R4" t="s">
        <v>24</v>
      </c>
      <c r="S4" t="s">
        <v>24</v>
      </c>
      <c r="U4" t="s">
        <v>56</v>
      </c>
    </row>
    <row r="5" spans="1:21" x14ac:dyDescent="0.25">
      <c r="A5" t="s">
        <v>63</v>
      </c>
      <c r="B5" t="s">
        <v>28</v>
      </c>
      <c r="C5" t="s">
        <v>34</v>
      </c>
      <c r="E5" t="s">
        <v>22</v>
      </c>
      <c r="F5" t="s">
        <v>64</v>
      </c>
      <c r="G5">
        <v>9730283814</v>
      </c>
      <c r="H5">
        <v>9730283814</v>
      </c>
      <c r="I5" t="s">
        <v>65</v>
      </c>
      <c r="J5" t="s">
        <v>23</v>
      </c>
      <c r="K5" t="s">
        <v>23</v>
      </c>
      <c r="L5" t="s">
        <v>23</v>
      </c>
      <c r="M5" t="s">
        <v>23</v>
      </c>
      <c r="N5" t="s">
        <v>23</v>
      </c>
      <c r="O5" t="s">
        <v>23</v>
      </c>
      <c r="P5" t="s">
        <v>23</v>
      </c>
      <c r="Q5" t="s">
        <v>23</v>
      </c>
      <c r="R5" t="s">
        <v>23</v>
      </c>
      <c r="S5" t="s">
        <v>23</v>
      </c>
      <c r="U5" t="s">
        <v>66</v>
      </c>
    </row>
    <row r="6" spans="1:21" x14ac:dyDescent="0.25">
      <c r="A6" t="s">
        <v>67</v>
      </c>
      <c r="B6" t="s">
        <v>28</v>
      </c>
      <c r="C6" t="s">
        <v>34</v>
      </c>
      <c r="D6">
        <v>12</v>
      </c>
      <c r="E6" t="s">
        <v>25</v>
      </c>
      <c r="F6" t="s">
        <v>68</v>
      </c>
      <c r="G6">
        <v>9822489849</v>
      </c>
      <c r="H6" t="s">
        <v>40</v>
      </c>
      <c r="I6" t="s">
        <v>69</v>
      </c>
      <c r="J6" t="s">
        <v>26</v>
      </c>
      <c r="K6" t="s">
        <v>26</v>
      </c>
      <c r="L6" t="s">
        <v>26</v>
      </c>
      <c r="M6" t="s">
        <v>26</v>
      </c>
      <c r="N6" t="s">
        <v>26</v>
      </c>
      <c r="O6" t="s">
        <v>26</v>
      </c>
      <c r="P6" t="s">
        <v>26</v>
      </c>
      <c r="Q6" t="s">
        <v>26</v>
      </c>
      <c r="R6" t="s">
        <v>26</v>
      </c>
      <c r="S6" t="s">
        <v>26</v>
      </c>
      <c r="T6" t="s">
        <v>40</v>
      </c>
      <c r="U6" t="s">
        <v>66</v>
      </c>
    </row>
    <row r="7" spans="1:21" x14ac:dyDescent="0.25">
      <c r="A7" t="s">
        <v>71</v>
      </c>
      <c r="B7" t="s">
        <v>28</v>
      </c>
      <c r="C7" t="s">
        <v>34</v>
      </c>
      <c r="D7">
        <v>112789</v>
      </c>
      <c r="E7" t="s">
        <v>22</v>
      </c>
      <c r="F7" t="s">
        <v>72</v>
      </c>
      <c r="G7">
        <v>8208223654</v>
      </c>
      <c r="H7">
        <v>8766432291</v>
      </c>
      <c r="I7" t="s">
        <v>73</v>
      </c>
      <c r="J7" t="s">
        <v>23</v>
      </c>
      <c r="K7" t="s">
        <v>23</v>
      </c>
      <c r="L7" t="s">
        <v>23</v>
      </c>
      <c r="M7" t="s">
        <v>23</v>
      </c>
      <c r="N7" t="s">
        <v>23</v>
      </c>
      <c r="O7" t="s">
        <v>23</v>
      </c>
      <c r="P7" t="s">
        <v>23</v>
      </c>
      <c r="Q7" t="s">
        <v>23</v>
      </c>
      <c r="R7" t="s">
        <v>23</v>
      </c>
      <c r="S7" t="s">
        <v>23</v>
      </c>
      <c r="T7" t="s">
        <v>32</v>
      </c>
      <c r="U7" t="s">
        <v>66</v>
      </c>
    </row>
    <row r="8" spans="1:21" x14ac:dyDescent="0.25">
      <c r="A8" t="s">
        <v>84</v>
      </c>
      <c r="B8" t="s">
        <v>28</v>
      </c>
      <c r="C8" t="s">
        <v>34</v>
      </c>
      <c r="D8">
        <v>41</v>
      </c>
      <c r="E8" t="s">
        <v>22</v>
      </c>
      <c r="F8" t="s">
        <v>85</v>
      </c>
      <c r="G8">
        <v>9096221452</v>
      </c>
      <c r="H8">
        <v>9403030512</v>
      </c>
      <c r="I8" t="s">
        <v>86</v>
      </c>
      <c r="J8" t="s">
        <v>23</v>
      </c>
      <c r="K8" t="s">
        <v>23</v>
      </c>
      <c r="L8" t="s">
        <v>26</v>
      </c>
      <c r="M8" t="s">
        <v>26</v>
      </c>
      <c r="N8" t="s">
        <v>26</v>
      </c>
      <c r="O8" t="s">
        <v>26</v>
      </c>
      <c r="P8" t="s">
        <v>23</v>
      </c>
      <c r="Q8" t="s">
        <v>31</v>
      </c>
      <c r="R8" t="s">
        <v>23</v>
      </c>
      <c r="S8" t="s">
        <v>26</v>
      </c>
      <c r="T8" t="s">
        <v>87</v>
      </c>
      <c r="U8" t="s">
        <v>83</v>
      </c>
    </row>
    <row r="9" spans="1:21" x14ac:dyDescent="0.25">
      <c r="A9" t="s">
        <v>88</v>
      </c>
      <c r="B9" t="s">
        <v>28</v>
      </c>
      <c r="C9" t="s">
        <v>34</v>
      </c>
      <c r="D9">
        <v>22</v>
      </c>
      <c r="E9" t="s">
        <v>25</v>
      </c>
      <c r="F9" t="s">
        <v>89</v>
      </c>
      <c r="G9">
        <v>9850664108</v>
      </c>
      <c r="H9">
        <v>9850664108</v>
      </c>
      <c r="I9" t="s">
        <v>90</v>
      </c>
      <c r="J9" t="s">
        <v>23</v>
      </c>
      <c r="K9" t="s">
        <v>23</v>
      </c>
      <c r="L9" t="s">
        <v>23</v>
      </c>
      <c r="M9" t="s">
        <v>23</v>
      </c>
      <c r="N9" t="s">
        <v>23</v>
      </c>
      <c r="O9" t="s">
        <v>23</v>
      </c>
      <c r="P9" t="s">
        <v>24</v>
      </c>
      <c r="Q9" t="s">
        <v>24</v>
      </c>
      <c r="R9" t="s">
        <v>24</v>
      </c>
      <c r="S9" t="s">
        <v>23</v>
      </c>
      <c r="T9" t="s">
        <v>40</v>
      </c>
      <c r="U9" t="s">
        <v>66</v>
      </c>
    </row>
    <row r="10" spans="1:21" x14ac:dyDescent="0.25">
      <c r="A10" t="s">
        <v>93</v>
      </c>
      <c r="B10" t="s">
        <v>28</v>
      </c>
      <c r="C10" t="s">
        <v>34</v>
      </c>
      <c r="E10" t="s">
        <v>22</v>
      </c>
      <c r="F10" t="s">
        <v>94</v>
      </c>
      <c r="G10">
        <v>9075158528</v>
      </c>
      <c r="H10">
        <v>8329202973</v>
      </c>
      <c r="I10" t="s">
        <v>95</v>
      </c>
      <c r="J10" t="s">
        <v>26</v>
      </c>
      <c r="K10" t="s">
        <v>24</v>
      </c>
      <c r="L10" t="s">
        <v>26</v>
      </c>
      <c r="M10" t="s">
        <v>26</v>
      </c>
      <c r="N10" t="s">
        <v>23</v>
      </c>
      <c r="O10" t="s">
        <v>23</v>
      </c>
      <c r="P10" t="s">
        <v>23</v>
      </c>
      <c r="Q10" t="s">
        <v>24</v>
      </c>
      <c r="R10" t="s">
        <v>23</v>
      </c>
      <c r="S10" t="s">
        <v>23</v>
      </c>
      <c r="U10" t="s">
        <v>96</v>
      </c>
    </row>
    <row r="11" spans="1:21" x14ac:dyDescent="0.25">
      <c r="A11" t="s">
        <v>103</v>
      </c>
      <c r="B11" t="s">
        <v>28</v>
      </c>
      <c r="C11" t="s">
        <v>34</v>
      </c>
      <c r="D11">
        <v>33</v>
      </c>
      <c r="E11" t="s">
        <v>25</v>
      </c>
      <c r="F11" t="s">
        <v>82</v>
      </c>
      <c r="G11">
        <v>9657961826</v>
      </c>
      <c r="I11" t="s">
        <v>104</v>
      </c>
      <c r="J11" t="s">
        <v>23</v>
      </c>
      <c r="K11" t="s">
        <v>24</v>
      </c>
      <c r="L11" t="s">
        <v>23</v>
      </c>
      <c r="M11" t="s">
        <v>23</v>
      </c>
      <c r="N11" t="s">
        <v>24</v>
      </c>
      <c r="O11" t="s">
        <v>23</v>
      </c>
      <c r="P11" t="s">
        <v>23</v>
      </c>
      <c r="Q11" t="s">
        <v>23</v>
      </c>
      <c r="R11" t="s">
        <v>24</v>
      </c>
      <c r="S11" t="s">
        <v>24</v>
      </c>
      <c r="U11" t="s">
        <v>105</v>
      </c>
    </row>
    <row r="12" spans="1:21" x14ac:dyDescent="0.25">
      <c r="A12" t="s">
        <v>109</v>
      </c>
      <c r="B12" t="s">
        <v>28</v>
      </c>
      <c r="C12" t="s">
        <v>34</v>
      </c>
      <c r="D12">
        <v>54</v>
      </c>
      <c r="E12" t="s">
        <v>22</v>
      </c>
      <c r="F12" t="s">
        <v>110</v>
      </c>
      <c r="G12">
        <v>7620475748</v>
      </c>
      <c r="H12">
        <v>7620475748</v>
      </c>
      <c r="I12" t="s">
        <v>111</v>
      </c>
      <c r="J12" t="s">
        <v>26</v>
      </c>
      <c r="K12" t="s">
        <v>23</v>
      </c>
      <c r="L12" t="s">
        <v>23</v>
      </c>
      <c r="M12" t="s">
        <v>23</v>
      </c>
      <c r="N12" t="s">
        <v>23</v>
      </c>
      <c r="O12" t="s">
        <v>23</v>
      </c>
      <c r="P12" t="s">
        <v>23</v>
      </c>
      <c r="Q12" t="s">
        <v>26</v>
      </c>
      <c r="R12" t="s">
        <v>26</v>
      </c>
      <c r="S12" t="s">
        <v>23</v>
      </c>
      <c r="T12" t="s">
        <v>112</v>
      </c>
      <c r="U12" t="s">
        <v>96</v>
      </c>
    </row>
    <row r="13" spans="1:21" x14ac:dyDescent="0.25">
      <c r="A13" t="s">
        <v>126</v>
      </c>
      <c r="B13" t="s">
        <v>28</v>
      </c>
      <c r="C13" t="s">
        <v>34</v>
      </c>
      <c r="E13" t="s">
        <v>22</v>
      </c>
      <c r="F13" t="s">
        <v>35</v>
      </c>
      <c r="G13">
        <v>8888355008</v>
      </c>
      <c r="H13">
        <v>9850122620</v>
      </c>
      <c r="I13" t="s">
        <v>36</v>
      </c>
      <c r="J13" t="s">
        <v>24</v>
      </c>
      <c r="K13" t="s">
        <v>24</v>
      </c>
      <c r="L13" t="s">
        <v>24</v>
      </c>
      <c r="M13" t="s">
        <v>23</v>
      </c>
      <c r="N13" t="s">
        <v>24</v>
      </c>
      <c r="O13" t="s">
        <v>24</v>
      </c>
      <c r="P13" t="s">
        <v>24</v>
      </c>
      <c r="Q13" t="s">
        <v>24</v>
      </c>
      <c r="R13" t="s">
        <v>23</v>
      </c>
      <c r="S13" t="s">
        <v>23</v>
      </c>
      <c r="U13" t="s">
        <v>66</v>
      </c>
    </row>
    <row r="14" spans="1:21" x14ac:dyDescent="0.25">
      <c r="A14" t="s">
        <v>136</v>
      </c>
      <c r="B14" t="s">
        <v>28</v>
      </c>
      <c r="C14" t="s">
        <v>34</v>
      </c>
      <c r="D14">
        <v>6</v>
      </c>
      <c r="E14" t="s">
        <v>25</v>
      </c>
      <c r="F14" t="s">
        <v>45</v>
      </c>
      <c r="G14">
        <v>8380859946</v>
      </c>
      <c r="H14" t="s">
        <v>40</v>
      </c>
      <c r="I14" t="s">
        <v>46</v>
      </c>
      <c r="J14" t="s">
        <v>23</v>
      </c>
      <c r="K14" t="s">
        <v>23</v>
      </c>
      <c r="L14" t="s">
        <v>23</v>
      </c>
      <c r="M14" t="s">
        <v>23</v>
      </c>
      <c r="N14" t="s">
        <v>23</v>
      </c>
      <c r="O14" t="s">
        <v>23</v>
      </c>
      <c r="P14" t="s">
        <v>23</v>
      </c>
      <c r="Q14" t="s">
        <v>23</v>
      </c>
      <c r="R14" t="s">
        <v>23</v>
      </c>
      <c r="S14" t="s">
        <v>23</v>
      </c>
      <c r="T14" t="s">
        <v>40</v>
      </c>
      <c r="U14" t="s">
        <v>66</v>
      </c>
    </row>
    <row r="15" spans="1:21" x14ac:dyDescent="0.25">
      <c r="A15" t="s">
        <v>137</v>
      </c>
      <c r="B15" t="s">
        <v>28</v>
      </c>
      <c r="C15" t="s">
        <v>34</v>
      </c>
      <c r="D15">
        <v>805716</v>
      </c>
      <c r="E15" t="s">
        <v>25</v>
      </c>
      <c r="F15" t="s">
        <v>47</v>
      </c>
      <c r="G15">
        <v>9561556170</v>
      </c>
      <c r="H15">
        <v>7249330593</v>
      </c>
      <c r="I15" t="s">
        <v>48</v>
      </c>
      <c r="J15" t="s">
        <v>23</v>
      </c>
      <c r="K15" t="s">
        <v>23</v>
      </c>
      <c r="L15" t="s">
        <v>23</v>
      </c>
      <c r="M15" t="s">
        <v>23</v>
      </c>
      <c r="N15" t="s">
        <v>26</v>
      </c>
      <c r="O15" t="s">
        <v>23</v>
      </c>
      <c r="P15" t="s">
        <v>26</v>
      </c>
      <c r="Q15" t="s">
        <v>26</v>
      </c>
      <c r="R15" t="s">
        <v>23</v>
      </c>
      <c r="S15" t="s">
        <v>26</v>
      </c>
      <c r="T15" t="s">
        <v>40</v>
      </c>
      <c r="U15" t="s">
        <v>66</v>
      </c>
    </row>
    <row r="16" spans="1:21" x14ac:dyDescent="0.25">
      <c r="A16" t="s">
        <v>138</v>
      </c>
      <c r="B16" t="s">
        <v>28</v>
      </c>
      <c r="C16" t="s">
        <v>34</v>
      </c>
      <c r="D16">
        <v>25</v>
      </c>
      <c r="E16" t="s">
        <v>25</v>
      </c>
      <c r="F16" t="s">
        <v>139</v>
      </c>
      <c r="G16">
        <v>9130641373</v>
      </c>
      <c r="H16">
        <v>7507140218</v>
      </c>
      <c r="I16" t="s">
        <v>140</v>
      </c>
      <c r="J16" t="s">
        <v>23</v>
      </c>
      <c r="K16" t="s">
        <v>23</v>
      </c>
      <c r="L16" t="s">
        <v>23</v>
      </c>
      <c r="M16" t="s">
        <v>23</v>
      </c>
      <c r="N16" t="s">
        <v>23</v>
      </c>
      <c r="O16" t="s">
        <v>23</v>
      </c>
      <c r="P16" t="s">
        <v>23</v>
      </c>
      <c r="Q16" t="s">
        <v>23</v>
      </c>
      <c r="R16" t="s">
        <v>23</v>
      </c>
      <c r="S16" t="s">
        <v>23</v>
      </c>
      <c r="T16" t="s">
        <v>40</v>
      </c>
      <c r="U16" t="s">
        <v>66</v>
      </c>
    </row>
    <row r="17" spans="1:21" x14ac:dyDescent="0.25">
      <c r="A17" t="s">
        <v>141</v>
      </c>
      <c r="B17" t="s">
        <v>28</v>
      </c>
      <c r="C17" t="s">
        <v>34</v>
      </c>
      <c r="D17">
        <v>20</v>
      </c>
      <c r="E17" t="s">
        <v>25</v>
      </c>
      <c r="F17" t="s">
        <v>43</v>
      </c>
      <c r="G17">
        <v>7218796048</v>
      </c>
      <c r="H17">
        <v>9359483606</v>
      </c>
      <c r="I17" t="s">
        <v>44</v>
      </c>
      <c r="J17" t="s">
        <v>23</v>
      </c>
      <c r="K17" t="s">
        <v>23</v>
      </c>
      <c r="L17" t="s">
        <v>23</v>
      </c>
      <c r="M17" t="s">
        <v>23</v>
      </c>
      <c r="N17" t="s">
        <v>23</v>
      </c>
      <c r="O17" t="s">
        <v>23</v>
      </c>
      <c r="P17" t="s">
        <v>23</v>
      </c>
      <c r="Q17" t="s">
        <v>23</v>
      </c>
      <c r="R17" t="s">
        <v>23</v>
      </c>
      <c r="S17" t="s">
        <v>23</v>
      </c>
      <c r="T17" t="s">
        <v>40</v>
      </c>
      <c r="U17" t="s">
        <v>119</v>
      </c>
    </row>
    <row r="18" spans="1:21" x14ac:dyDescent="0.25">
      <c r="A18" t="s">
        <v>142</v>
      </c>
      <c r="B18" t="s">
        <v>28</v>
      </c>
      <c r="C18" t="s">
        <v>34</v>
      </c>
      <c r="D18">
        <v>16</v>
      </c>
      <c r="E18" t="s">
        <v>25</v>
      </c>
      <c r="F18" t="s">
        <v>143</v>
      </c>
      <c r="G18">
        <v>9503763064</v>
      </c>
      <c r="H18" t="s">
        <v>32</v>
      </c>
      <c r="I18" t="s">
        <v>144</v>
      </c>
      <c r="J18" t="s">
        <v>23</v>
      </c>
      <c r="K18" t="s">
        <v>24</v>
      </c>
      <c r="L18" t="s">
        <v>24</v>
      </c>
      <c r="M18" t="s">
        <v>23</v>
      </c>
      <c r="N18" t="s">
        <v>24</v>
      </c>
      <c r="O18" t="s">
        <v>23</v>
      </c>
      <c r="P18" t="s">
        <v>23</v>
      </c>
      <c r="Q18" t="s">
        <v>24</v>
      </c>
      <c r="R18" t="s">
        <v>24</v>
      </c>
      <c r="S18" t="s">
        <v>23</v>
      </c>
      <c r="T18" t="s">
        <v>32</v>
      </c>
      <c r="U18" t="s">
        <v>66</v>
      </c>
    </row>
    <row r="19" spans="1:21" x14ac:dyDescent="0.25">
      <c r="A19" t="s">
        <v>151</v>
      </c>
      <c r="B19" t="s">
        <v>28</v>
      </c>
      <c r="C19" t="s">
        <v>34</v>
      </c>
      <c r="E19" t="s">
        <v>22</v>
      </c>
      <c r="F19" t="s">
        <v>152</v>
      </c>
      <c r="G19">
        <v>9860695043</v>
      </c>
      <c r="I19" t="s">
        <v>153</v>
      </c>
      <c r="J19" t="s">
        <v>24</v>
      </c>
      <c r="K19" t="s">
        <v>24</v>
      </c>
      <c r="L19" t="s">
        <v>24</v>
      </c>
      <c r="M19" t="s">
        <v>24</v>
      </c>
      <c r="N19" t="s">
        <v>24</v>
      </c>
      <c r="O19" t="s">
        <v>24</v>
      </c>
      <c r="P19" t="s">
        <v>24</v>
      </c>
      <c r="Q19" t="s">
        <v>24</v>
      </c>
      <c r="R19" t="s">
        <v>24</v>
      </c>
      <c r="S19" t="s">
        <v>24</v>
      </c>
      <c r="U19" t="s">
        <v>66</v>
      </c>
    </row>
    <row r="20" spans="1:21" x14ac:dyDescent="0.25">
      <c r="A20" t="s">
        <v>154</v>
      </c>
      <c r="B20" t="s">
        <v>28</v>
      </c>
      <c r="C20" t="s">
        <v>34</v>
      </c>
      <c r="D20">
        <v>31</v>
      </c>
      <c r="E20" t="s">
        <v>25</v>
      </c>
      <c r="F20" t="s">
        <v>149</v>
      </c>
      <c r="G20">
        <v>9145336689</v>
      </c>
      <c r="H20">
        <v>7057446921</v>
      </c>
      <c r="I20" t="s">
        <v>150</v>
      </c>
      <c r="J20" t="s">
        <v>26</v>
      </c>
      <c r="K20" t="s">
        <v>23</v>
      </c>
      <c r="L20" t="s">
        <v>26</v>
      </c>
      <c r="M20" t="s">
        <v>29</v>
      </c>
      <c r="N20" t="s">
        <v>23</v>
      </c>
      <c r="O20" t="s">
        <v>26</v>
      </c>
      <c r="P20" t="s">
        <v>26</v>
      </c>
      <c r="Q20" t="s">
        <v>23</v>
      </c>
      <c r="R20" t="s">
        <v>26</v>
      </c>
      <c r="S20" t="s">
        <v>23</v>
      </c>
      <c r="T20" t="s">
        <v>70</v>
      </c>
      <c r="U20" t="s">
        <v>66</v>
      </c>
    </row>
    <row r="21" spans="1:21" x14ac:dyDescent="0.25">
      <c r="A21" t="s">
        <v>155</v>
      </c>
      <c r="B21" t="s">
        <v>28</v>
      </c>
      <c r="C21" t="s">
        <v>34</v>
      </c>
      <c r="D21">
        <v>51</v>
      </c>
      <c r="E21" t="s">
        <v>22</v>
      </c>
      <c r="F21" t="s">
        <v>38</v>
      </c>
      <c r="G21">
        <v>7058300105</v>
      </c>
      <c r="H21">
        <v>8329856674</v>
      </c>
      <c r="I21" t="s">
        <v>39</v>
      </c>
      <c r="J21" t="s">
        <v>26</v>
      </c>
      <c r="K21" t="s">
        <v>26</v>
      </c>
      <c r="L21" t="s">
        <v>26</v>
      </c>
      <c r="M21" t="s">
        <v>26</v>
      </c>
      <c r="N21" t="s">
        <v>26</v>
      </c>
      <c r="O21" t="s">
        <v>24</v>
      </c>
      <c r="P21" t="s">
        <v>24</v>
      </c>
      <c r="Q21" t="s">
        <v>24</v>
      </c>
      <c r="R21" t="s">
        <v>24</v>
      </c>
      <c r="S21" t="s">
        <v>24</v>
      </c>
      <c r="U21" t="s">
        <v>66</v>
      </c>
    </row>
    <row r="22" spans="1:21" x14ac:dyDescent="0.25">
      <c r="A22" t="s">
        <v>156</v>
      </c>
      <c r="B22" t="s">
        <v>28</v>
      </c>
      <c r="C22" t="s">
        <v>34</v>
      </c>
      <c r="E22" t="s">
        <v>22</v>
      </c>
      <c r="F22" t="s">
        <v>157</v>
      </c>
      <c r="G22">
        <v>9665220402</v>
      </c>
      <c r="H22">
        <v>919665220402</v>
      </c>
      <c r="I22" t="s">
        <v>158</v>
      </c>
      <c r="J22" t="s">
        <v>29</v>
      </c>
      <c r="K22" t="s">
        <v>29</v>
      </c>
      <c r="L22" t="s">
        <v>29</v>
      </c>
      <c r="M22" t="s">
        <v>29</v>
      </c>
      <c r="N22" t="s">
        <v>29</v>
      </c>
      <c r="O22" t="s">
        <v>29</v>
      </c>
      <c r="P22" t="s">
        <v>29</v>
      </c>
      <c r="Q22" t="s">
        <v>29</v>
      </c>
      <c r="R22" t="s">
        <v>29</v>
      </c>
      <c r="S22" t="s">
        <v>29</v>
      </c>
      <c r="U22" t="s">
        <v>148</v>
      </c>
    </row>
    <row r="23" spans="1:21" x14ac:dyDescent="0.25">
      <c r="A23" t="s">
        <v>159</v>
      </c>
      <c r="B23" t="s">
        <v>28</v>
      </c>
      <c r="C23" t="s">
        <v>34</v>
      </c>
      <c r="E23" t="s">
        <v>22</v>
      </c>
      <c r="F23" t="s">
        <v>160</v>
      </c>
      <c r="G23">
        <v>9130380254</v>
      </c>
      <c r="H23">
        <v>9130380254</v>
      </c>
      <c r="I23" t="s">
        <v>161</v>
      </c>
      <c r="J23" t="s">
        <v>26</v>
      </c>
      <c r="K23" t="s">
        <v>26</v>
      </c>
      <c r="L23" t="s">
        <v>26</v>
      </c>
      <c r="M23" t="s">
        <v>26</v>
      </c>
      <c r="N23" t="s">
        <v>26</v>
      </c>
      <c r="O23" t="s">
        <v>26</v>
      </c>
      <c r="P23" t="s">
        <v>26</v>
      </c>
      <c r="Q23" t="s">
        <v>26</v>
      </c>
      <c r="R23" t="s">
        <v>26</v>
      </c>
      <c r="S23" t="s">
        <v>26</v>
      </c>
      <c r="U23" t="s">
        <v>148</v>
      </c>
    </row>
    <row r="24" spans="1:21" x14ac:dyDescent="0.25">
      <c r="A24" t="s">
        <v>162</v>
      </c>
      <c r="B24" t="s">
        <v>28</v>
      </c>
      <c r="C24" t="s">
        <v>34</v>
      </c>
      <c r="D24">
        <v>54</v>
      </c>
      <c r="E24" t="s">
        <v>22</v>
      </c>
      <c r="F24" t="s">
        <v>163</v>
      </c>
      <c r="G24">
        <v>7219570572</v>
      </c>
      <c r="H24">
        <v>7219570572</v>
      </c>
      <c r="I24" t="s">
        <v>164</v>
      </c>
      <c r="J24" t="s">
        <v>26</v>
      </c>
      <c r="K24" t="s">
        <v>23</v>
      </c>
      <c r="L24" t="s">
        <v>23</v>
      </c>
      <c r="M24" t="s">
        <v>26</v>
      </c>
      <c r="N24" t="s">
        <v>26</v>
      </c>
      <c r="O24" t="s">
        <v>23</v>
      </c>
      <c r="P24" t="s">
        <v>23</v>
      </c>
      <c r="Q24" t="s">
        <v>26</v>
      </c>
      <c r="R24" t="s">
        <v>26</v>
      </c>
      <c r="S24" t="s">
        <v>23</v>
      </c>
      <c r="T24" t="s">
        <v>40</v>
      </c>
      <c r="U24" t="s">
        <v>148</v>
      </c>
    </row>
    <row r="25" spans="1:21" x14ac:dyDescent="0.25">
      <c r="A25" t="s">
        <v>165</v>
      </c>
      <c r="B25" t="s">
        <v>28</v>
      </c>
      <c r="C25" t="s">
        <v>34</v>
      </c>
      <c r="E25" t="s">
        <v>22</v>
      </c>
      <c r="F25" t="s">
        <v>166</v>
      </c>
      <c r="G25">
        <v>9637284563</v>
      </c>
      <c r="I25" t="s">
        <v>81</v>
      </c>
      <c r="J25" t="s">
        <v>26</v>
      </c>
      <c r="K25" t="s">
        <v>26</v>
      </c>
      <c r="L25" t="s">
        <v>26</v>
      </c>
      <c r="M25" t="s">
        <v>26</v>
      </c>
      <c r="N25" t="s">
        <v>26</v>
      </c>
      <c r="O25" t="s">
        <v>26</v>
      </c>
      <c r="P25" t="s">
        <v>26</v>
      </c>
      <c r="Q25" t="s">
        <v>26</v>
      </c>
      <c r="R25" t="s">
        <v>26</v>
      </c>
      <c r="S25" t="s">
        <v>26</v>
      </c>
      <c r="U25" t="s">
        <v>148</v>
      </c>
    </row>
    <row r="26" spans="1:21" x14ac:dyDescent="0.25">
      <c r="A26" t="s">
        <v>167</v>
      </c>
      <c r="B26" t="s">
        <v>28</v>
      </c>
      <c r="C26" t="s">
        <v>34</v>
      </c>
      <c r="E26" t="s">
        <v>25</v>
      </c>
      <c r="F26" t="s">
        <v>168</v>
      </c>
      <c r="G26">
        <v>9112328358</v>
      </c>
      <c r="H26">
        <v>8208413517</v>
      </c>
      <c r="I26" t="s">
        <v>169</v>
      </c>
      <c r="J26" t="s">
        <v>26</v>
      </c>
      <c r="K26" t="s">
        <v>26</v>
      </c>
      <c r="L26" t="s">
        <v>26</v>
      </c>
      <c r="M26" t="s">
        <v>26</v>
      </c>
      <c r="N26" t="s">
        <v>26</v>
      </c>
      <c r="O26" t="s">
        <v>26</v>
      </c>
      <c r="P26" t="s">
        <v>26</v>
      </c>
      <c r="Q26" t="s">
        <v>26</v>
      </c>
      <c r="R26" t="s">
        <v>26</v>
      </c>
      <c r="S26" t="s">
        <v>26</v>
      </c>
      <c r="U26" t="s">
        <v>66</v>
      </c>
    </row>
    <row r="27" spans="1:21" x14ac:dyDescent="0.25">
      <c r="A27" t="s">
        <v>174</v>
      </c>
      <c r="B27" t="s">
        <v>28</v>
      </c>
      <c r="C27" t="s">
        <v>34</v>
      </c>
      <c r="D27">
        <v>47</v>
      </c>
      <c r="E27" t="s">
        <v>22</v>
      </c>
      <c r="F27" t="s">
        <v>74</v>
      </c>
      <c r="G27">
        <v>9665728212</v>
      </c>
      <c r="H27">
        <v>9665728212</v>
      </c>
      <c r="I27" t="s">
        <v>75</v>
      </c>
      <c r="J27" t="s">
        <v>23</v>
      </c>
      <c r="K27" t="s">
        <v>24</v>
      </c>
      <c r="L27" t="s">
        <v>23</v>
      </c>
      <c r="M27" t="s">
        <v>24</v>
      </c>
      <c r="N27" t="s">
        <v>23</v>
      </c>
      <c r="O27" t="s">
        <v>24</v>
      </c>
      <c r="P27" t="s">
        <v>24</v>
      </c>
      <c r="Q27" t="s">
        <v>24</v>
      </c>
      <c r="R27" t="s">
        <v>23</v>
      </c>
      <c r="S27" t="s">
        <v>24</v>
      </c>
      <c r="U27" t="s">
        <v>66</v>
      </c>
    </row>
    <row r="28" spans="1:21" x14ac:dyDescent="0.25">
      <c r="A28" t="s">
        <v>175</v>
      </c>
      <c r="B28" t="s">
        <v>28</v>
      </c>
      <c r="C28" t="s">
        <v>34</v>
      </c>
      <c r="D28">
        <v>106525</v>
      </c>
      <c r="E28" t="s">
        <v>22</v>
      </c>
      <c r="F28" t="s">
        <v>176</v>
      </c>
      <c r="G28">
        <v>8788601252</v>
      </c>
      <c r="H28">
        <v>8788601252</v>
      </c>
      <c r="I28" t="s">
        <v>177</v>
      </c>
      <c r="J28" t="s">
        <v>26</v>
      </c>
      <c r="K28" t="s">
        <v>26</v>
      </c>
      <c r="L28" t="s">
        <v>26</v>
      </c>
      <c r="M28" t="s">
        <v>23</v>
      </c>
      <c r="N28" t="s">
        <v>23</v>
      </c>
      <c r="O28" t="s">
        <v>26</v>
      </c>
      <c r="P28" t="s">
        <v>23</v>
      </c>
      <c r="Q28" t="s">
        <v>23</v>
      </c>
      <c r="R28" t="s">
        <v>23</v>
      </c>
      <c r="S28" t="s">
        <v>23</v>
      </c>
      <c r="U28" t="s">
        <v>148</v>
      </c>
    </row>
    <row r="29" spans="1:21" x14ac:dyDescent="0.25">
      <c r="A29" t="s">
        <v>178</v>
      </c>
      <c r="B29" t="s">
        <v>28</v>
      </c>
      <c r="C29" t="s">
        <v>34</v>
      </c>
      <c r="D29">
        <v>45</v>
      </c>
      <c r="E29" t="s">
        <v>22</v>
      </c>
      <c r="F29" t="s">
        <v>179</v>
      </c>
      <c r="G29">
        <v>7350148664</v>
      </c>
      <c r="I29" t="s">
        <v>180</v>
      </c>
      <c r="J29" t="s">
        <v>24</v>
      </c>
      <c r="K29" t="s">
        <v>24</v>
      </c>
      <c r="L29" t="s">
        <v>23</v>
      </c>
      <c r="M29" t="s">
        <v>24</v>
      </c>
      <c r="N29" t="s">
        <v>23</v>
      </c>
      <c r="O29" t="s">
        <v>24</v>
      </c>
      <c r="P29" t="s">
        <v>24</v>
      </c>
      <c r="Q29" t="s">
        <v>23</v>
      </c>
      <c r="R29" t="s">
        <v>24</v>
      </c>
      <c r="S29" t="s">
        <v>24</v>
      </c>
      <c r="T29" t="s">
        <v>32</v>
      </c>
      <c r="U29" t="s">
        <v>66</v>
      </c>
    </row>
    <row r="30" spans="1:21" x14ac:dyDescent="0.25">
      <c r="A30" t="s">
        <v>185</v>
      </c>
      <c r="B30" t="s">
        <v>28</v>
      </c>
      <c r="C30" t="s">
        <v>34</v>
      </c>
      <c r="D30">
        <v>673838</v>
      </c>
      <c r="E30" t="s">
        <v>25</v>
      </c>
      <c r="F30" t="s">
        <v>186</v>
      </c>
      <c r="G30">
        <v>8975302994</v>
      </c>
      <c r="H30">
        <v>8975302994</v>
      </c>
      <c r="I30" t="s">
        <v>187</v>
      </c>
      <c r="J30" t="s">
        <v>23</v>
      </c>
      <c r="K30" t="s">
        <v>23</v>
      </c>
      <c r="L30" t="s">
        <v>23</v>
      </c>
      <c r="M30" t="s">
        <v>23</v>
      </c>
      <c r="N30" t="s">
        <v>23</v>
      </c>
      <c r="O30" t="s">
        <v>23</v>
      </c>
      <c r="P30" t="s">
        <v>23</v>
      </c>
      <c r="Q30" t="s">
        <v>23</v>
      </c>
      <c r="R30" t="s">
        <v>23</v>
      </c>
      <c r="S30" t="s">
        <v>23</v>
      </c>
      <c r="T30" t="s">
        <v>188</v>
      </c>
      <c r="U30" t="s">
        <v>184</v>
      </c>
    </row>
    <row r="31" spans="1:21" x14ac:dyDescent="0.25">
      <c r="A31" t="s">
        <v>189</v>
      </c>
      <c r="B31" t="s">
        <v>28</v>
      </c>
      <c r="C31" t="s">
        <v>34</v>
      </c>
      <c r="D31" t="s">
        <v>40</v>
      </c>
      <c r="E31" t="s">
        <v>25</v>
      </c>
      <c r="F31" t="s">
        <v>190</v>
      </c>
      <c r="G31">
        <v>918975001540</v>
      </c>
      <c r="H31">
        <v>919860060897</v>
      </c>
      <c r="I31" t="s">
        <v>191</v>
      </c>
      <c r="J31" t="s">
        <v>26</v>
      </c>
      <c r="K31" t="s">
        <v>26</v>
      </c>
      <c r="L31" t="s">
        <v>26</v>
      </c>
      <c r="M31" t="s">
        <v>23</v>
      </c>
      <c r="N31" t="s">
        <v>23</v>
      </c>
      <c r="O31" t="s">
        <v>23</v>
      </c>
      <c r="P31" t="s">
        <v>26</v>
      </c>
      <c r="Q31" t="s">
        <v>23</v>
      </c>
      <c r="R31" t="s">
        <v>23</v>
      </c>
      <c r="S31" t="s">
        <v>23</v>
      </c>
      <c r="T31" t="s">
        <v>192</v>
      </c>
      <c r="U31" t="s">
        <v>184</v>
      </c>
    </row>
    <row r="32" spans="1:21" x14ac:dyDescent="0.25">
      <c r="A32" t="s">
        <v>193</v>
      </c>
      <c r="B32" t="s">
        <v>28</v>
      </c>
      <c r="C32" t="s">
        <v>34</v>
      </c>
      <c r="D32">
        <v>5</v>
      </c>
      <c r="E32" t="s">
        <v>25</v>
      </c>
      <c r="F32" t="s">
        <v>194</v>
      </c>
      <c r="G32">
        <v>7038419123</v>
      </c>
      <c r="H32">
        <v>7038419123</v>
      </c>
      <c r="I32" t="s">
        <v>195</v>
      </c>
      <c r="J32" t="s">
        <v>23</v>
      </c>
      <c r="K32" t="s">
        <v>23</v>
      </c>
      <c r="L32" t="s">
        <v>23</v>
      </c>
      <c r="M32" t="s">
        <v>23</v>
      </c>
      <c r="N32" t="s">
        <v>23</v>
      </c>
      <c r="O32" t="s">
        <v>23</v>
      </c>
      <c r="P32" t="s">
        <v>23</v>
      </c>
      <c r="Q32" t="s">
        <v>23</v>
      </c>
      <c r="R32" t="s">
        <v>23</v>
      </c>
      <c r="S32" t="s">
        <v>23</v>
      </c>
      <c r="T32" t="s">
        <v>32</v>
      </c>
      <c r="U32" t="s">
        <v>184</v>
      </c>
    </row>
    <row r="33" spans="1:21" x14ac:dyDescent="0.25">
      <c r="A33" t="s">
        <v>196</v>
      </c>
      <c r="B33" t="s">
        <v>28</v>
      </c>
      <c r="C33" t="s">
        <v>34</v>
      </c>
      <c r="E33" t="s">
        <v>25</v>
      </c>
      <c r="F33" t="s">
        <v>197</v>
      </c>
      <c r="G33">
        <v>9067649330</v>
      </c>
      <c r="H33">
        <v>9923170252</v>
      </c>
      <c r="I33" t="s">
        <v>198</v>
      </c>
      <c r="J33" t="s">
        <v>24</v>
      </c>
      <c r="K33" t="s">
        <v>24</v>
      </c>
      <c r="L33" t="s">
        <v>23</v>
      </c>
      <c r="M33" t="s">
        <v>24</v>
      </c>
      <c r="N33" t="s">
        <v>26</v>
      </c>
      <c r="O33" t="s">
        <v>26</v>
      </c>
      <c r="P33" t="s">
        <v>24</v>
      </c>
      <c r="Q33" t="s">
        <v>23</v>
      </c>
      <c r="R33" t="s">
        <v>24</v>
      </c>
      <c r="S33" t="s">
        <v>24</v>
      </c>
      <c r="U33" t="s">
        <v>199</v>
      </c>
    </row>
    <row r="34" spans="1:21" x14ac:dyDescent="0.25">
      <c r="A34" t="s">
        <v>200</v>
      </c>
      <c r="B34" t="s">
        <v>28</v>
      </c>
      <c r="C34" t="s">
        <v>34</v>
      </c>
      <c r="E34" t="s">
        <v>25</v>
      </c>
      <c r="F34" t="s">
        <v>201</v>
      </c>
      <c r="G34">
        <v>9145673001</v>
      </c>
      <c r="H34">
        <v>7058881264</v>
      </c>
      <c r="I34" t="s">
        <v>202</v>
      </c>
      <c r="J34" t="s">
        <v>26</v>
      </c>
      <c r="K34" t="s">
        <v>23</v>
      </c>
      <c r="L34" t="s">
        <v>23</v>
      </c>
      <c r="M34" t="s">
        <v>23</v>
      </c>
      <c r="N34" t="s">
        <v>23</v>
      </c>
      <c r="O34" t="s">
        <v>26</v>
      </c>
      <c r="P34" t="s">
        <v>26</v>
      </c>
      <c r="Q34" t="s">
        <v>26</v>
      </c>
      <c r="R34" t="s">
        <v>23</v>
      </c>
      <c r="S34" t="s">
        <v>23</v>
      </c>
      <c r="U34" t="s">
        <v>203</v>
      </c>
    </row>
    <row r="35" spans="1:21" x14ac:dyDescent="0.25">
      <c r="A35" t="s">
        <v>204</v>
      </c>
      <c r="B35" t="s">
        <v>28</v>
      </c>
      <c r="C35" t="s">
        <v>34</v>
      </c>
      <c r="E35" t="s">
        <v>25</v>
      </c>
      <c r="F35" t="s">
        <v>205</v>
      </c>
      <c r="G35">
        <v>9975413983</v>
      </c>
      <c r="H35">
        <v>9975413983</v>
      </c>
      <c r="I35" t="s">
        <v>206</v>
      </c>
      <c r="J35" t="s">
        <v>24</v>
      </c>
      <c r="K35" t="s">
        <v>23</v>
      </c>
      <c r="L35" t="s">
        <v>24</v>
      </c>
      <c r="M35" t="s">
        <v>23</v>
      </c>
      <c r="N35" t="s">
        <v>24</v>
      </c>
      <c r="O35" t="s">
        <v>24</v>
      </c>
      <c r="P35" t="s">
        <v>24</v>
      </c>
      <c r="Q35" t="s">
        <v>24</v>
      </c>
      <c r="R35" t="s">
        <v>24</v>
      </c>
      <c r="S35" t="s">
        <v>24</v>
      </c>
      <c r="U35" t="s">
        <v>184</v>
      </c>
    </row>
    <row r="36" spans="1:21" x14ac:dyDescent="0.25">
      <c r="A36" t="s">
        <v>211</v>
      </c>
      <c r="B36" t="s">
        <v>28</v>
      </c>
      <c r="C36" t="s">
        <v>34</v>
      </c>
      <c r="D36">
        <v>14</v>
      </c>
      <c r="E36" t="s">
        <v>25</v>
      </c>
      <c r="F36" t="s">
        <v>212</v>
      </c>
      <c r="G36">
        <v>8788261038</v>
      </c>
      <c r="I36" t="s">
        <v>213</v>
      </c>
      <c r="J36" t="s">
        <v>23</v>
      </c>
      <c r="K36" t="s">
        <v>23</v>
      </c>
      <c r="L36" t="s">
        <v>23</v>
      </c>
      <c r="M36" t="s">
        <v>23</v>
      </c>
      <c r="N36" t="s">
        <v>23</v>
      </c>
      <c r="O36" t="s">
        <v>23</v>
      </c>
      <c r="P36" t="s">
        <v>23</v>
      </c>
      <c r="Q36" t="s">
        <v>23</v>
      </c>
      <c r="R36" t="s">
        <v>23</v>
      </c>
      <c r="S36" t="s">
        <v>23</v>
      </c>
      <c r="U36" t="s">
        <v>66</v>
      </c>
    </row>
    <row r="37" spans="1:21" x14ac:dyDescent="0.25">
      <c r="A37" t="s">
        <v>214</v>
      </c>
      <c r="B37" t="s">
        <v>28</v>
      </c>
      <c r="C37" t="s">
        <v>34</v>
      </c>
      <c r="D37">
        <v>106527</v>
      </c>
      <c r="E37" t="s">
        <v>22</v>
      </c>
      <c r="F37" t="s">
        <v>215</v>
      </c>
      <c r="G37">
        <v>9767645322</v>
      </c>
      <c r="H37">
        <v>9767645322</v>
      </c>
      <c r="I37" t="s">
        <v>216</v>
      </c>
      <c r="J37" t="s">
        <v>26</v>
      </c>
      <c r="K37" t="s">
        <v>26</v>
      </c>
      <c r="L37" t="s">
        <v>26</v>
      </c>
      <c r="M37" t="s">
        <v>26</v>
      </c>
      <c r="N37" t="s">
        <v>26</v>
      </c>
      <c r="O37" t="s">
        <v>26</v>
      </c>
      <c r="P37" t="s">
        <v>26</v>
      </c>
      <c r="Q37" t="s">
        <v>26</v>
      </c>
      <c r="R37" t="s">
        <v>26</v>
      </c>
      <c r="S37" t="s">
        <v>26</v>
      </c>
      <c r="T37" t="s">
        <v>32</v>
      </c>
      <c r="U37" t="s">
        <v>184</v>
      </c>
    </row>
    <row r="38" spans="1:21" x14ac:dyDescent="0.25">
      <c r="A38" s="3">
        <v>44235.563009259262</v>
      </c>
      <c r="B38" t="s">
        <v>28</v>
      </c>
      <c r="C38" t="s">
        <v>34</v>
      </c>
      <c r="D38">
        <v>35</v>
      </c>
      <c r="E38" t="s">
        <v>22</v>
      </c>
      <c r="F38" t="s">
        <v>224</v>
      </c>
      <c r="G38">
        <v>7741884366</v>
      </c>
      <c r="H38">
        <v>7741884366</v>
      </c>
      <c r="I38" t="s">
        <v>225</v>
      </c>
      <c r="J38" t="s">
        <v>23</v>
      </c>
      <c r="K38" t="s">
        <v>26</v>
      </c>
      <c r="L38" t="s">
        <v>23</v>
      </c>
      <c r="M38" t="s">
        <v>26</v>
      </c>
      <c r="N38" t="s">
        <v>23</v>
      </c>
      <c r="O38" t="s">
        <v>26</v>
      </c>
      <c r="P38" t="s">
        <v>23</v>
      </c>
      <c r="Q38" t="s">
        <v>26</v>
      </c>
      <c r="R38" t="s">
        <v>23</v>
      </c>
      <c r="S38" t="s">
        <v>26</v>
      </c>
      <c r="T38" t="s">
        <v>226</v>
      </c>
      <c r="U38" s="1">
        <v>44235</v>
      </c>
    </row>
    <row r="39" spans="1:21" x14ac:dyDescent="0.25">
      <c r="A39" s="3">
        <v>44235.804606481484</v>
      </c>
      <c r="B39" t="s">
        <v>28</v>
      </c>
      <c r="C39" t="s">
        <v>34</v>
      </c>
      <c r="E39" t="s">
        <v>25</v>
      </c>
      <c r="F39" t="s">
        <v>229</v>
      </c>
      <c r="G39">
        <v>8806078265</v>
      </c>
      <c r="H39">
        <v>7972547668</v>
      </c>
      <c r="I39" t="s">
        <v>230</v>
      </c>
      <c r="J39" t="s">
        <v>23</v>
      </c>
      <c r="K39" t="s">
        <v>23</v>
      </c>
      <c r="L39" t="s">
        <v>23</v>
      </c>
      <c r="M39" t="s">
        <v>23</v>
      </c>
      <c r="N39" t="s">
        <v>23</v>
      </c>
      <c r="O39" t="s">
        <v>23</v>
      </c>
      <c r="P39" t="s">
        <v>23</v>
      </c>
      <c r="Q39" t="s">
        <v>23</v>
      </c>
      <c r="R39" t="s">
        <v>23</v>
      </c>
      <c r="S39" t="s">
        <v>23</v>
      </c>
      <c r="U39" s="1">
        <v>44235</v>
      </c>
    </row>
    <row r="40" spans="1:21" x14ac:dyDescent="0.25">
      <c r="A40" t="s">
        <v>49</v>
      </c>
      <c r="B40" t="s">
        <v>21</v>
      </c>
      <c r="C40" t="s">
        <v>34</v>
      </c>
      <c r="D40">
        <v>1</v>
      </c>
      <c r="E40" t="s">
        <v>25</v>
      </c>
      <c r="F40" t="s">
        <v>50</v>
      </c>
      <c r="G40">
        <v>9579932454</v>
      </c>
      <c r="I40" t="s">
        <v>51</v>
      </c>
      <c r="J40" t="s">
        <v>23</v>
      </c>
      <c r="K40" t="s">
        <v>23</v>
      </c>
      <c r="L40" t="s">
        <v>26</v>
      </c>
      <c r="M40" t="s">
        <v>23</v>
      </c>
      <c r="N40" t="s">
        <v>23</v>
      </c>
      <c r="O40" t="s">
        <v>23</v>
      </c>
      <c r="P40" t="s">
        <v>23</v>
      </c>
      <c r="Q40" t="s">
        <v>23</v>
      </c>
      <c r="R40" t="s">
        <v>23</v>
      </c>
      <c r="S40" t="s">
        <v>26</v>
      </c>
      <c r="U40" t="s">
        <v>52</v>
      </c>
    </row>
    <row r="41" spans="1:21" x14ac:dyDescent="0.25">
      <c r="A41" t="s">
        <v>53</v>
      </c>
      <c r="B41" t="s">
        <v>21</v>
      </c>
      <c r="C41" t="s">
        <v>34</v>
      </c>
      <c r="E41" t="s">
        <v>25</v>
      </c>
      <c r="F41" t="s">
        <v>54</v>
      </c>
      <c r="G41">
        <v>8554847370</v>
      </c>
      <c r="H41">
        <v>7350998561</v>
      </c>
      <c r="I41" t="s">
        <v>55</v>
      </c>
      <c r="J41" t="s">
        <v>26</v>
      </c>
      <c r="K41" t="s">
        <v>26</v>
      </c>
      <c r="L41" t="s">
        <v>26</v>
      </c>
      <c r="M41" t="s">
        <v>23</v>
      </c>
      <c r="N41" t="s">
        <v>26</v>
      </c>
      <c r="O41" t="s">
        <v>26</v>
      </c>
      <c r="P41" t="s">
        <v>26</v>
      </c>
      <c r="Q41" t="s">
        <v>26</v>
      </c>
      <c r="R41" t="s">
        <v>26</v>
      </c>
      <c r="S41" t="s">
        <v>26</v>
      </c>
      <c r="U41" t="s">
        <v>52</v>
      </c>
    </row>
    <row r="42" spans="1:21" x14ac:dyDescent="0.25">
      <c r="A42" t="s">
        <v>76</v>
      </c>
      <c r="B42" t="s">
        <v>21</v>
      </c>
      <c r="C42" t="s">
        <v>34</v>
      </c>
      <c r="D42">
        <v>6</v>
      </c>
      <c r="E42" t="s">
        <v>25</v>
      </c>
      <c r="F42" t="s">
        <v>77</v>
      </c>
      <c r="G42">
        <v>9766947788</v>
      </c>
      <c r="I42" t="s">
        <v>78</v>
      </c>
      <c r="J42" t="s">
        <v>23</v>
      </c>
      <c r="K42" t="s">
        <v>23</v>
      </c>
      <c r="L42" t="s">
        <v>23</v>
      </c>
      <c r="M42" t="s">
        <v>24</v>
      </c>
      <c r="N42" t="s">
        <v>23</v>
      </c>
      <c r="O42" t="s">
        <v>23</v>
      </c>
      <c r="P42" t="s">
        <v>24</v>
      </c>
      <c r="Q42" t="s">
        <v>23</v>
      </c>
      <c r="R42" t="s">
        <v>24</v>
      </c>
      <c r="S42" t="s">
        <v>24</v>
      </c>
      <c r="U42" t="s">
        <v>79</v>
      </c>
    </row>
    <row r="43" spans="1:21" x14ac:dyDescent="0.25">
      <c r="A43" t="s">
        <v>91</v>
      </c>
      <c r="B43" t="s">
        <v>21</v>
      </c>
      <c r="C43" t="s">
        <v>34</v>
      </c>
      <c r="D43">
        <v>4</v>
      </c>
      <c r="E43" t="s">
        <v>25</v>
      </c>
      <c r="F43" t="s">
        <v>92</v>
      </c>
      <c r="G43">
        <v>9637071249</v>
      </c>
      <c r="H43">
        <v>9637071249</v>
      </c>
      <c r="I43" t="s">
        <v>42</v>
      </c>
      <c r="J43" t="s">
        <v>23</v>
      </c>
      <c r="K43" t="s">
        <v>26</v>
      </c>
      <c r="L43" t="s">
        <v>23</v>
      </c>
      <c r="M43" t="s">
        <v>23</v>
      </c>
      <c r="N43" t="s">
        <v>23</v>
      </c>
      <c r="O43" t="s">
        <v>23</v>
      </c>
      <c r="P43" t="s">
        <v>26</v>
      </c>
      <c r="Q43" t="s">
        <v>23</v>
      </c>
      <c r="R43" t="s">
        <v>23</v>
      </c>
      <c r="S43" t="s">
        <v>23</v>
      </c>
      <c r="T43" t="s">
        <v>30</v>
      </c>
      <c r="U43" t="s">
        <v>52</v>
      </c>
    </row>
    <row r="44" spans="1:21" x14ac:dyDescent="0.25">
      <c r="A44" t="s">
        <v>97</v>
      </c>
      <c r="B44" t="s">
        <v>21</v>
      </c>
      <c r="C44" t="s">
        <v>34</v>
      </c>
      <c r="E44" t="s">
        <v>80</v>
      </c>
      <c r="F44" t="s">
        <v>98</v>
      </c>
      <c r="G44">
        <v>7385314842</v>
      </c>
      <c r="H44">
        <v>7385314842</v>
      </c>
      <c r="I44" t="s">
        <v>99</v>
      </c>
      <c r="J44" t="s">
        <v>23</v>
      </c>
      <c r="K44" t="s">
        <v>29</v>
      </c>
      <c r="L44" t="s">
        <v>23</v>
      </c>
      <c r="M44" t="s">
        <v>23</v>
      </c>
      <c r="N44" t="s">
        <v>24</v>
      </c>
      <c r="O44" t="s">
        <v>24</v>
      </c>
      <c r="P44" t="s">
        <v>24</v>
      </c>
      <c r="Q44" t="s">
        <v>24</v>
      </c>
      <c r="R44" t="s">
        <v>23</v>
      </c>
      <c r="S44" t="s">
        <v>24</v>
      </c>
      <c r="T44" t="s">
        <v>24</v>
      </c>
      <c r="U44" t="s">
        <v>96</v>
      </c>
    </row>
    <row r="45" spans="1:21" x14ac:dyDescent="0.25">
      <c r="A45" t="s">
        <v>100</v>
      </c>
      <c r="B45" t="s">
        <v>21</v>
      </c>
      <c r="C45" t="s">
        <v>34</v>
      </c>
      <c r="E45" t="s">
        <v>25</v>
      </c>
      <c r="F45" t="s">
        <v>101</v>
      </c>
      <c r="G45">
        <v>9767427578</v>
      </c>
      <c r="I45" t="s">
        <v>102</v>
      </c>
      <c r="J45" t="s">
        <v>24</v>
      </c>
      <c r="K45" t="s">
        <v>24</v>
      </c>
      <c r="L45" t="s">
        <v>24</v>
      </c>
      <c r="M45" t="s">
        <v>24</v>
      </c>
      <c r="N45" t="s">
        <v>24</v>
      </c>
      <c r="O45" t="s">
        <v>24</v>
      </c>
      <c r="P45" t="s">
        <v>24</v>
      </c>
      <c r="Q45" t="s">
        <v>24</v>
      </c>
      <c r="R45" t="s">
        <v>23</v>
      </c>
      <c r="S45" t="s">
        <v>24</v>
      </c>
      <c r="U45" s="1">
        <v>43742</v>
      </c>
    </row>
    <row r="46" spans="1:21" x14ac:dyDescent="0.25">
      <c r="A46" t="s">
        <v>106</v>
      </c>
      <c r="B46" t="s">
        <v>21</v>
      </c>
      <c r="C46" t="s">
        <v>34</v>
      </c>
      <c r="D46">
        <v>6</v>
      </c>
      <c r="E46" t="s">
        <v>25</v>
      </c>
      <c r="F46" t="s">
        <v>107</v>
      </c>
      <c r="G46">
        <v>9146368223</v>
      </c>
      <c r="H46">
        <v>7798782967</v>
      </c>
      <c r="I46" t="s">
        <v>108</v>
      </c>
      <c r="J46" t="s">
        <v>26</v>
      </c>
      <c r="K46" t="s">
        <v>23</v>
      </c>
      <c r="L46" t="s">
        <v>23</v>
      </c>
      <c r="M46" t="s">
        <v>23</v>
      </c>
      <c r="N46" t="s">
        <v>23</v>
      </c>
      <c r="O46" t="s">
        <v>23</v>
      </c>
      <c r="P46" t="s">
        <v>23</v>
      </c>
      <c r="Q46" t="s">
        <v>23</v>
      </c>
      <c r="R46" t="s">
        <v>23</v>
      </c>
      <c r="S46" t="s">
        <v>23</v>
      </c>
      <c r="U46" s="1">
        <v>43471</v>
      </c>
    </row>
    <row r="47" spans="1:21" x14ac:dyDescent="0.25">
      <c r="A47" t="s">
        <v>113</v>
      </c>
      <c r="B47" t="s">
        <v>21</v>
      </c>
      <c r="C47" t="s">
        <v>34</v>
      </c>
      <c r="D47">
        <v>1</v>
      </c>
      <c r="E47" t="s">
        <v>25</v>
      </c>
      <c r="F47" t="s">
        <v>114</v>
      </c>
      <c r="G47">
        <v>9503463369</v>
      </c>
      <c r="H47">
        <v>9503463369</v>
      </c>
      <c r="I47" t="s">
        <v>115</v>
      </c>
      <c r="J47" t="s">
        <v>23</v>
      </c>
      <c r="K47" t="s">
        <v>23</v>
      </c>
      <c r="L47" t="s">
        <v>24</v>
      </c>
      <c r="M47" t="s">
        <v>23</v>
      </c>
      <c r="N47" t="s">
        <v>24</v>
      </c>
      <c r="O47" t="s">
        <v>24</v>
      </c>
      <c r="P47" t="s">
        <v>24</v>
      </c>
      <c r="Q47" t="s">
        <v>23</v>
      </c>
      <c r="R47" t="s">
        <v>24</v>
      </c>
      <c r="S47" t="s">
        <v>24</v>
      </c>
      <c r="U47" s="1">
        <v>43617</v>
      </c>
    </row>
    <row r="48" spans="1:21" x14ac:dyDescent="0.25">
      <c r="A48" t="s">
        <v>116</v>
      </c>
      <c r="B48" t="s">
        <v>21</v>
      </c>
      <c r="C48" t="s">
        <v>34</v>
      </c>
      <c r="E48" t="s">
        <v>25</v>
      </c>
      <c r="F48" t="s">
        <v>117</v>
      </c>
      <c r="G48">
        <v>8605478802</v>
      </c>
      <c r="I48" t="s">
        <v>118</v>
      </c>
      <c r="J48" t="s">
        <v>24</v>
      </c>
      <c r="K48" t="s">
        <v>24</v>
      </c>
      <c r="L48" t="s">
        <v>23</v>
      </c>
      <c r="M48" t="s">
        <v>24</v>
      </c>
      <c r="N48" t="s">
        <v>23</v>
      </c>
      <c r="O48" t="s">
        <v>24</v>
      </c>
      <c r="P48" t="s">
        <v>23</v>
      </c>
      <c r="Q48" t="s">
        <v>24</v>
      </c>
      <c r="R48" t="s">
        <v>23</v>
      </c>
      <c r="S48" t="s">
        <v>24</v>
      </c>
      <c r="U48" s="1">
        <v>43471</v>
      </c>
    </row>
    <row r="49" spans="1:21" x14ac:dyDescent="0.25">
      <c r="A49" t="s">
        <v>120</v>
      </c>
      <c r="B49" t="s">
        <v>21</v>
      </c>
      <c r="C49" t="s">
        <v>34</v>
      </c>
      <c r="E49" t="s">
        <v>25</v>
      </c>
      <c r="F49" t="s">
        <v>121</v>
      </c>
      <c r="G49">
        <v>7058075337</v>
      </c>
      <c r="H49">
        <v>9284168248</v>
      </c>
      <c r="I49" t="s">
        <v>122</v>
      </c>
      <c r="J49" t="s">
        <v>23</v>
      </c>
      <c r="K49" t="s">
        <v>23</v>
      </c>
      <c r="L49" t="s">
        <v>23</v>
      </c>
      <c r="M49" t="s">
        <v>24</v>
      </c>
      <c r="N49" t="s">
        <v>24</v>
      </c>
      <c r="O49" t="s">
        <v>24</v>
      </c>
      <c r="P49" t="s">
        <v>24</v>
      </c>
      <c r="Q49" t="s">
        <v>23</v>
      </c>
      <c r="R49" t="s">
        <v>26</v>
      </c>
      <c r="S49" t="s">
        <v>23</v>
      </c>
      <c r="U49" s="1">
        <v>43471</v>
      </c>
    </row>
    <row r="50" spans="1:21" x14ac:dyDescent="0.25">
      <c r="A50" t="s">
        <v>123</v>
      </c>
      <c r="B50" t="s">
        <v>21</v>
      </c>
      <c r="C50" t="s">
        <v>34</v>
      </c>
      <c r="D50">
        <v>5</v>
      </c>
      <c r="E50" t="s">
        <v>22</v>
      </c>
      <c r="F50" t="s">
        <v>124</v>
      </c>
      <c r="G50">
        <v>8390700791</v>
      </c>
      <c r="H50">
        <v>8668285798</v>
      </c>
      <c r="I50" t="s">
        <v>125</v>
      </c>
      <c r="J50" t="s">
        <v>23</v>
      </c>
      <c r="K50" t="s">
        <v>23</v>
      </c>
      <c r="L50" t="s">
        <v>23</v>
      </c>
      <c r="M50" t="s">
        <v>24</v>
      </c>
      <c r="N50" t="s">
        <v>23</v>
      </c>
      <c r="O50" t="s">
        <v>24</v>
      </c>
      <c r="P50" t="s">
        <v>24</v>
      </c>
      <c r="Q50" t="s">
        <v>24</v>
      </c>
      <c r="R50" t="s">
        <v>24</v>
      </c>
      <c r="S50" t="s">
        <v>24</v>
      </c>
      <c r="U50" s="1">
        <v>43471</v>
      </c>
    </row>
    <row r="51" spans="1:21" x14ac:dyDescent="0.25">
      <c r="A51" t="s">
        <v>127</v>
      </c>
      <c r="B51" t="s">
        <v>21</v>
      </c>
      <c r="C51" t="s">
        <v>34</v>
      </c>
      <c r="D51">
        <v>20</v>
      </c>
      <c r="E51" t="s">
        <v>25</v>
      </c>
      <c r="F51" t="s">
        <v>128</v>
      </c>
      <c r="G51">
        <v>9657524926</v>
      </c>
      <c r="H51">
        <v>9657524926</v>
      </c>
      <c r="I51" t="s">
        <v>129</v>
      </c>
      <c r="J51" t="s">
        <v>23</v>
      </c>
      <c r="K51" t="s">
        <v>26</v>
      </c>
      <c r="L51" t="s">
        <v>26</v>
      </c>
      <c r="M51" t="s">
        <v>26</v>
      </c>
      <c r="N51" t="s">
        <v>23</v>
      </c>
      <c r="O51" t="s">
        <v>23</v>
      </c>
      <c r="P51" t="s">
        <v>23</v>
      </c>
      <c r="Q51" t="s">
        <v>23</v>
      </c>
      <c r="R51" t="s">
        <v>26</v>
      </c>
      <c r="S51" t="s">
        <v>26</v>
      </c>
      <c r="T51" t="s">
        <v>32</v>
      </c>
      <c r="U51" s="1">
        <v>43617</v>
      </c>
    </row>
    <row r="52" spans="1:21" x14ac:dyDescent="0.25">
      <c r="A52" t="s">
        <v>130</v>
      </c>
      <c r="B52" t="s">
        <v>21</v>
      </c>
      <c r="C52" t="s">
        <v>34</v>
      </c>
      <c r="E52" t="s">
        <v>22</v>
      </c>
      <c r="F52" t="s">
        <v>131</v>
      </c>
      <c r="G52">
        <v>9767046642</v>
      </c>
      <c r="I52" t="s">
        <v>132</v>
      </c>
      <c r="J52" t="s">
        <v>23</v>
      </c>
      <c r="K52" t="s">
        <v>23</v>
      </c>
      <c r="L52" t="s">
        <v>23</v>
      </c>
      <c r="M52" t="s">
        <v>23</v>
      </c>
      <c r="N52" t="s">
        <v>23</v>
      </c>
      <c r="O52" t="s">
        <v>23</v>
      </c>
      <c r="P52" t="s">
        <v>23</v>
      </c>
      <c r="Q52" t="s">
        <v>23</v>
      </c>
      <c r="R52" t="s">
        <v>23</v>
      </c>
      <c r="S52" t="s">
        <v>23</v>
      </c>
      <c r="U52" s="1">
        <v>43471</v>
      </c>
    </row>
    <row r="53" spans="1:21" x14ac:dyDescent="0.25">
      <c r="A53" t="s">
        <v>133</v>
      </c>
      <c r="B53" t="s">
        <v>21</v>
      </c>
      <c r="C53" t="s">
        <v>34</v>
      </c>
      <c r="D53">
        <v>13</v>
      </c>
      <c r="E53" t="s">
        <v>22</v>
      </c>
      <c r="F53" t="s">
        <v>134</v>
      </c>
      <c r="G53">
        <v>9881147021</v>
      </c>
      <c r="H53">
        <v>9881147021</v>
      </c>
      <c r="I53" t="s">
        <v>135</v>
      </c>
      <c r="J53" t="s">
        <v>26</v>
      </c>
      <c r="K53" t="s">
        <v>26</v>
      </c>
      <c r="L53" t="s">
        <v>26</v>
      </c>
      <c r="M53" t="s">
        <v>26</v>
      </c>
      <c r="N53" t="s">
        <v>26</v>
      </c>
      <c r="O53" t="s">
        <v>23</v>
      </c>
      <c r="P53" t="s">
        <v>23</v>
      </c>
      <c r="Q53" t="s">
        <v>23</v>
      </c>
      <c r="R53" t="s">
        <v>26</v>
      </c>
      <c r="S53" t="s">
        <v>26</v>
      </c>
      <c r="T53" t="s">
        <v>41</v>
      </c>
      <c r="U53" t="s">
        <v>119</v>
      </c>
    </row>
    <row r="54" spans="1:21" x14ac:dyDescent="0.25">
      <c r="A54" t="s">
        <v>145</v>
      </c>
      <c r="B54" t="s">
        <v>21</v>
      </c>
      <c r="C54" t="s">
        <v>34</v>
      </c>
      <c r="D54">
        <v>11</v>
      </c>
      <c r="E54" t="s">
        <v>22</v>
      </c>
      <c r="F54" t="s">
        <v>146</v>
      </c>
      <c r="G54">
        <v>9689116075</v>
      </c>
      <c r="I54" t="s">
        <v>147</v>
      </c>
      <c r="J54" t="s">
        <v>26</v>
      </c>
      <c r="K54" t="s">
        <v>26</v>
      </c>
      <c r="L54" t="s">
        <v>26</v>
      </c>
      <c r="M54" t="s">
        <v>26</v>
      </c>
      <c r="N54" t="s">
        <v>26</v>
      </c>
      <c r="O54" t="s">
        <v>26</v>
      </c>
      <c r="P54" t="s">
        <v>26</v>
      </c>
      <c r="Q54" t="s">
        <v>26</v>
      </c>
      <c r="R54" t="s">
        <v>26</v>
      </c>
      <c r="S54" t="s">
        <v>26</v>
      </c>
      <c r="U54" t="s">
        <v>148</v>
      </c>
    </row>
    <row r="55" spans="1:21" x14ac:dyDescent="0.25">
      <c r="A55" t="s">
        <v>170</v>
      </c>
      <c r="B55" t="s">
        <v>21</v>
      </c>
      <c r="C55" t="s">
        <v>34</v>
      </c>
      <c r="D55" t="s">
        <v>171</v>
      </c>
      <c r="E55" t="s">
        <v>25</v>
      </c>
      <c r="F55" t="s">
        <v>172</v>
      </c>
      <c r="G55">
        <v>9552043746</v>
      </c>
      <c r="H55">
        <v>7559256471</v>
      </c>
      <c r="I55" t="s">
        <v>173</v>
      </c>
      <c r="J55" t="s">
        <v>24</v>
      </c>
      <c r="K55" t="s">
        <v>24</v>
      </c>
      <c r="L55" t="s">
        <v>24</v>
      </c>
      <c r="M55" t="s">
        <v>24</v>
      </c>
      <c r="N55" t="s">
        <v>24</v>
      </c>
      <c r="O55" t="s">
        <v>24</v>
      </c>
      <c r="P55" t="s">
        <v>24</v>
      </c>
      <c r="Q55" t="s">
        <v>24</v>
      </c>
      <c r="R55" t="s">
        <v>24</v>
      </c>
      <c r="S55" t="s">
        <v>24</v>
      </c>
      <c r="T55" t="s">
        <v>40</v>
      </c>
      <c r="U55" t="s">
        <v>148</v>
      </c>
    </row>
    <row r="56" spans="1:21" x14ac:dyDescent="0.25">
      <c r="A56" t="s">
        <v>181</v>
      </c>
      <c r="B56" t="s">
        <v>21</v>
      </c>
      <c r="C56" t="s">
        <v>34</v>
      </c>
      <c r="D56">
        <v>19</v>
      </c>
      <c r="E56" t="s">
        <v>25</v>
      </c>
      <c r="F56" t="s">
        <v>182</v>
      </c>
      <c r="G56">
        <v>8600377315</v>
      </c>
      <c r="I56" t="s">
        <v>183</v>
      </c>
      <c r="J56" t="s">
        <v>26</v>
      </c>
      <c r="K56" t="s">
        <v>26</v>
      </c>
      <c r="L56" t="s">
        <v>26</v>
      </c>
      <c r="M56" t="s">
        <v>23</v>
      </c>
      <c r="N56" t="s">
        <v>23</v>
      </c>
      <c r="O56" t="s">
        <v>26</v>
      </c>
      <c r="P56" t="s">
        <v>26</v>
      </c>
      <c r="Q56" t="s">
        <v>23</v>
      </c>
      <c r="R56" t="s">
        <v>26</v>
      </c>
      <c r="S56" t="s">
        <v>23</v>
      </c>
      <c r="T56" t="s">
        <v>32</v>
      </c>
      <c r="U56" t="s">
        <v>184</v>
      </c>
    </row>
    <row r="57" spans="1:21" x14ac:dyDescent="0.25">
      <c r="A57" t="s">
        <v>207</v>
      </c>
      <c r="B57" t="s">
        <v>21</v>
      </c>
      <c r="C57" t="s">
        <v>34</v>
      </c>
      <c r="D57">
        <v>6</v>
      </c>
      <c r="E57" t="s">
        <v>25</v>
      </c>
      <c r="F57" t="s">
        <v>208</v>
      </c>
      <c r="G57">
        <v>9158979236</v>
      </c>
      <c r="H57">
        <v>9158979236</v>
      </c>
      <c r="I57" t="s">
        <v>209</v>
      </c>
      <c r="J57" t="s">
        <v>24</v>
      </c>
      <c r="K57" t="s">
        <v>24</v>
      </c>
      <c r="L57" t="s">
        <v>24</v>
      </c>
      <c r="M57" t="s">
        <v>24</v>
      </c>
      <c r="N57" t="s">
        <v>24</v>
      </c>
      <c r="O57" t="s">
        <v>24</v>
      </c>
      <c r="P57" t="s">
        <v>24</v>
      </c>
      <c r="Q57" t="s">
        <v>24</v>
      </c>
      <c r="R57" t="s">
        <v>24</v>
      </c>
      <c r="S57" t="s">
        <v>24</v>
      </c>
      <c r="T57" t="s">
        <v>32</v>
      </c>
      <c r="U57" t="s">
        <v>210</v>
      </c>
    </row>
    <row r="58" spans="1:21" x14ac:dyDescent="0.25">
      <c r="A58" t="s">
        <v>217</v>
      </c>
      <c r="B58" t="s">
        <v>21</v>
      </c>
      <c r="C58" t="s">
        <v>34</v>
      </c>
      <c r="E58" t="s">
        <v>22</v>
      </c>
      <c r="F58" t="s">
        <v>218</v>
      </c>
      <c r="G58">
        <v>9168515069</v>
      </c>
      <c r="H58">
        <v>9168515069</v>
      </c>
      <c r="I58" t="s">
        <v>219</v>
      </c>
      <c r="J58" t="s">
        <v>24</v>
      </c>
      <c r="K58" t="s">
        <v>24</v>
      </c>
      <c r="L58" t="s">
        <v>24</v>
      </c>
      <c r="M58" t="s">
        <v>24</v>
      </c>
      <c r="N58" t="s">
        <v>24</v>
      </c>
      <c r="O58" t="s">
        <v>24</v>
      </c>
      <c r="P58" t="s">
        <v>24</v>
      </c>
      <c r="Q58" t="s">
        <v>24</v>
      </c>
      <c r="R58" t="s">
        <v>24</v>
      </c>
      <c r="S58" t="s">
        <v>24</v>
      </c>
      <c r="T58" t="s">
        <v>40</v>
      </c>
      <c r="U58" s="1">
        <v>43471</v>
      </c>
    </row>
    <row r="59" spans="1:21" x14ac:dyDescent="0.25">
      <c r="A59" s="3">
        <v>44204.563715277778</v>
      </c>
      <c r="B59" t="s">
        <v>21</v>
      </c>
      <c r="C59" t="s">
        <v>34</v>
      </c>
      <c r="E59" t="s">
        <v>25</v>
      </c>
      <c r="F59" t="s">
        <v>220</v>
      </c>
      <c r="G59">
        <v>9637912197</v>
      </c>
      <c r="H59">
        <v>9529180092</v>
      </c>
      <c r="I59" t="s">
        <v>221</v>
      </c>
      <c r="J59" t="s">
        <v>23</v>
      </c>
      <c r="K59" t="s">
        <v>23</v>
      </c>
      <c r="L59" t="s">
        <v>23</v>
      </c>
      <c r="M59" t="s">
        <v>23</v>
      </c>
      <c r="N59" t="s">
        <v>23</v>
      </c>
      <c r="O59" t="s">
        <v>23</v>
      </c>
      <c r="P59" t="s">
        <v>23</v>
      </c>
      <c r="Q59" t="s">
        <v>23</v>
      </c>
      <c r="R59" t="s">
        <v>23</v>
      </c>
      <c r="S59" t="s">
        <v>23</v>
      </c>
      <c r="T59" t="s">
        <v>32</v>
      </c>
      <c r="U59" s="1">
        <v>44204</v>
      </c>
    </row>
    <row r="60" spans="1:21" x14ac:dyDescent="0.25">
      <c r="A60" s="3">
        <v>44204.895833333336</v>
      </c>
      <c r="B60" t="s">
        <v>21</v>
      </c>
      <c r="C60" t="s">
        <v>34</v>
      </c>
      <c r="D60">
        <v>9</v>
      </c>
      <c r="E60" t="s">
        <v>25</v>
      </c>
      <c r="F60" t="s">
        <v>222</v>
      </c>
      <c r="G60">
        <v>7387737282</v>
      </c>
      <c r="H60">
        <v>9923166984</v>
      </c>
      <c r="I60" t="s">
        <v>223</v>
      </c>
      <c r="J60" t="s">
        <v>23</v>
      </c>
      <c r="K60" t="s">
        <v>26</v>
      </c>
      <c r="L60" t="s">
        <v>23</v>
      </c>
      <c r="M60" t="s">
        <v>24</v>
      </c>
      <c r="N60" t="s">
        <v>26</v>
      </c>
      <c r="O60" t="s">
        <v>23</v>
      </c>
      <c r="P60" t="s">
        <v>26</v>
      </c>
      <c r="Q60" t="s">
        <v>26</v>
      </c>
      <c r="R60" t="s">
        <v>26</v>
      </c>
      <c r="S60" t="s">
        <v>23</v>
      </c>
      <c r="T60" t="s">
        <v>40</v>
      </c>
      <c r="U60" s="1">
        <v>43471</v>
      </c>
    </row>
    <row r="61" spans="1:21" x14ac:dyDescent="0.25">
      <c r="A61" s="3">
        <v>44235.659386574072</v>
      </c>
      <c r="B61" t="s">
        <v>21</v>
      </c>
      <c r="C61" t="s">
        <v>34</v>
      </c>
      <c r="D61">
        <v>2</v>
      </c>
      <c r="E61" t="s">
        <v>25</v>
      </c>
      <c r="F61" t="s">
        <v>227</v>
      </c>
      <c r="G61">
        <v>9923473978</v>
      </c>
      <c r="H61">
        <v>9923473978</v>
      </c>
      <c r="I61" t="s">
        <v>228</v>
      </c>
      <c r="J61" t="s">
        <v>26</v>
      </c>
      <c r="K61" t="s">
        <v>26</v>
      </c>
      <c r="L61" t="s">
        <v>26</v>
      </c>
      <c r="M61" t="s">
        <v>26</v>
      </c>
      <c r="N61" t="s">
        <v>26</v>
      </c>
      <c r="O61" t="s">
        <v>26</v>
      </c>
      <c r="P61" t="s">
        <v>26</v>
      </c>
      <c r="Q61" t="s">
        <v>23</v>
      </c>
      <c r="R61" t="s">
        <v>23</v>
      </c>
      <c r="S61" t="s">
        <v>23</v>
      </c>
      <c r="T61" t="s">
        <v>40</v>
      </c>
      <c r="U61" s="1">
        <v>44235</v>
      </c>
    </row>
    <row r="64" spans="1:21" x14ac:dyDescent="0.25">
      <c r="H64" s="6" t="s">
        <v>233</v>
      </c>
      <c r="I64" t="s">
        <v>26</v>
      </c>
      <c r="J64" s="4">
        <f>COUNTIF(J2:J61, I64)</f>
        <v>19</v>
      </c>
      <c r="K64" s="4">
        <f>COUNTIF(K2:K61, I64)</f>
        <v>17</v>
      </c>
      <c r="L64" s="4">
        <f>COUNTIF(L2:L61, I64)</f>
        <v>18</v>
      </c>
      <c r="M64" s="4">
        <f>COUNTIF(M2:M61, I64)</f>
        <v>14</v>
      </c>
      <c r="N64" s="4">
        <f>COUNTIF(N2:N61, I64)</f>
        <v>15</v>
      </c>
      <c r="O64" s="4">
        <f>COUNTIF(O2:O61, I64)</f>
        <v>15</v>
      </c>
      <c r="P64" s="4">
        <f>COUNTIF(P2:P61, I64)</f>
        <v>15</v>
      </c>
      <c r="Q64" s="4">
        <f>COUNTIF(Q2:Q61, I64)</f>
        <v>13</v>
      </c>
      <c r="R64" s="4">
        <f>COUNTIF(R2:R61, I64)</f>
        <v>15</v>
      </c>
      <c r="S64" s="4">
        <f>COUNTIF(S2:S61, I64)</f>
        <v>13</v>
      </c>
    </row>
    <row r="65" spans="8:19" x14ac:dyDescent="0.25">
      <c r="I65" t="s">
        <v>23</v>
      </c>
      <c r="J65" s="4">
        <f>COUNTIF(J2:J61, I65)</f>
        <v>30</v>
      </c>
      <c r="K65" s="4">
        <f>COUNTIF(K2:K61, I65)</f>
        <v>25</v>
      </c>
      <c r="L65" s="4">
        <f>COUNTIF(L2:L61, I65)</f>
        <v>30</v>
      </c>
      <c r="M65" s="4">
        <f>COUNTIF(M2:M61, I65)</f>
        <v>29</v>
      </c>
      <c r="N65" s="4">
        <f>COUNTIF(N2:N61, I65)</f>
        <v>29</v>
      </c>
      <c r="O65" s="4">
        <f>COUNTIF(O2:O61, I65)</f>
        <v>27</v>
      </c>
      <c r="P65" s="4">
        <f>COUNTIF(P2:P61, I65)</f>
        <v>25</v>
      </c>
      <c r="Q65" s="4">
        <f>COUNTIF(Q2:Q61, I65)</f>
        <v>29</v>
      </c>
      <c r="R65" s="4">
        <f>COUNTIF(R2:R61, I65)</f>
        <v>28</v>
      </c>
      <c r="S65" s="4">
        <f>COUNTIF(S2:S61, I65)</f>
        <v>28</v>
      </c>
    </row>
    <row r="66" spans="8:19" x14ac:dyDescent="0.25">
      <c r="I66" t="s">
        <v>24</v>
      </c>
      <c r="J66" s="4">
        <f>COUNTIF(J2:J61, I66)</f>
        <v>10</v>
      </c>
      <c r="K66" s="4">
        <f>COUNTIF(K2:K61, I66)</f>
        <v>16</v>
      </c>
      <c r="L66" s="4">
        <f>COUNTIF(L2:L61, I66)</f>
        <v>11</v>
      </c>
      <c r="M66" s="4">
        <f>COUNTIF(M2:M61, I66)</f>
        <v>15</v>
      </c>
      <c r="N66" s="4">
        <f>COUNTIF(N2:N61, I66)</f>
        <v>15</v>
      </c>
      <c r="O66" s="4">
        <f>COUNTIF(O2:O61, I66)</f>
        <v>16</v>
      </c>
      <c r="P66" s="4">
        <f>COUNTIF(P2:P61, I66)</f>
        <v>19</v>
      </c>
      <c r="Q66" s="4">
        <f>COUNTIF(Q2:Q61, I66)</f>
        <v>16</v>
      </c>
      <c r="R66" s="4">
        <f>COUNTIF(R2:R61, I66)</f>
        <v>16</v>
      </c>
      <c r="S66" s="4">
        <f>COUNTIF(S2:S61, I66)</f>
        <v>18</v>
      </c>
    </row>
    <row r="67" spans="8:19" x14ac:dyDescent="0.25">
      <c r="I67" t="s">
        <v>29</v>
      </c>
      <c r="J67" s="4">
        <f>COUNTIF(J2:J61, I67)</f>
        <v>1</v>
      </c>
      <c r="K67" s="4">
        <f>COUNTIF(K2:K61, I67)</f>
        <v>2</v>
      </c>
      <c r="L67" s="4">
        <f>COUNTIF(L2:L61, I67)</f>
        <v>1</v>
      </c>
      <c r="M67" s="4">
        <f>COUNTIF(M2:M61, I67)</f>
        <v>2</v>
      </c>
      <c r="N67" s="4">
        <f>COUNTIF(N2:N61, I67)</f>
        <v>1</v>
      </c>
      <c r="O67" s="4">
        <f>COUNTIF(O2:O61, I67)</f>
        <v>2</v>
      </c>
      <c r="P67" s="4">
        <f>COUNTIF(P2:P61, I67)</f>
        <v>1</v>
      </c>
      <c r="Q67" s="4">
        <f>COUNTIF(Q2:Q61, I67)</f>
        <v>1</v>
      </c>
      <c r="R67" s="4">
        <f>COUNTIF(R2:R61, I67)</f>
        <v>1</v>
      </c>
      <c r="S67" s="4">
        <f>COUNTIF(S2:S61, I67)</f>
        <v>1</v>
      </c>
    </row>
    <row r="68" spans="8:19" x14ac:dyDescent="0.25">
      <c r="I68" t="s">
        <v>31</v>
      </c>
      <c r="J68" s="4">
        <f>COUNTIF(J2:J61, I68)</f>
        <v>0</v>
      </c>
      <c r="K68" s="4">
        <f>COUNTIF(K2:K61, I68)</f>
        <v>0</v>
      </c>
      <c r="L68" s="4">
        <f>COUNTIF(L2:L61, I68)</f>
        <v>0</v>
      </c>
      <c r="M68" s="4">
        <f>COUNTIF(M2:M61, I68)</f>
        <v>0</v>
      </c>
      <c r="N68" s="4">
        <f>COUNTIF(N2:N61, I68)</f>
        <v>0</v>
      </c>
      <c r="O68" s="4">
        <f>COUNTIF(O2:O61, I68)</f>
        <v>0</v>
      </c>
      <c r="P68" s="4">
        <f>COUNTIF(P2:P61, I68)</f>
        <v>0</v>
      </c>
      <c r="Q68" s="4">
        <f>COUNTIF(Q2:Q61, I68)</f>
        <v>1</v>
      </c>
      <c r="R68" s="4">
        <f>COUNTIF(R2:R61, I68)</f>
        <v>0</v>
      </c>
      <c r="S68" s="4">
        <f>COUNTIF(S2:S61, I68)</f>
        <v>0</v>
      </c>
    </row>
    <row r="69" spans="8:19" x14ac:dyDescent="0.25">
      <c r="J69" s="4"/>
      <c r="K69" s="4"/>
      <c r="L69" s="4"/>
      <c r="M69" s="4"/>
      <c r="N69" s="4"/>
      <c r="O69" s="4"/>
      <c r="P69" s="4"/>
      <c r="Q69" s="4"/>
      <c r="R69" s="4"/>
      <c r="S69" s="4"/>
    </row>
    <row r="70" spans="8:19" x14ac:dyDescent="0.25">
      <c r="I70" s="6" t="s">
        <v>231</v>
      </c>
      <c r="J70" s="5">
        <f>SUM(J64:J68)</f>
        <v>60</v>
      </c>
      <c r="K70" s="5">
        <f t="shared" ref="K70:S70" si="0">SUM(K64:K68)</f>
        <v>60</v>
      </c>
      <c r="L70" s="5">
        <f t="shared" si="0"/>
        <v>60</v>
      </c>
      <c r="M70" s="5">
        <f t="shared" si="0"/>
        <v>60</v>
      </c>
      <c r="N70" s="5">
        <f t="shared" si="0"/>
        <v>60</v>
      </c>
      <c r="O70" s="5">
        <f t="shared" si="0"/>
        <v>60</v>
      </c>
      <c r="P70" s="5">
        <f t="shared" si="0"/>
        <v>60</v>
      </c>
      <c r="Q70" s="5">
        <f t="shared" si="0"/>
        <v>60</v>
      </c>
      <c r="R70" s="5">
        <f t="shared" si="0"/>
        <v>60</v>
      </c>
      <c r="S70" s="5">
        <f t="shared" si="0"/>
        <v>60</v>
      </c>
    </row>
    <row r="71" spans="8:19" x14ac:dyDescent="0.25">
      <c r="J71" s="4"/>
      <c r="K71" s="4"/>
      <c r="L71" s="4"/>
      <c r="M71" s="4"/>
      <c r="N71" s="4"/>
      <c r="O71" s="4"/>
      <c r="P71" s="4"/>
      <c r="Q71" s="4"/>
      <c r="R71" s="4"/>
      <c r="S71" s="4"/>
    </row>
    <row r="72" spans="8:19" x14ac:dyDescent="0.25">
      <c r="J72" s="4"/>
      <c r="K72" s="4"/>
      <c r="L72" s="4"/>
      <c r="M72" s="4"/>
      <c r="N72" s="4"/>
      <c r="O72" s="4"/>
      <c r="P72" s="4"/>
      <c r="Q72" s="4"/>
      <c r="R72" s="4"/>
      <c r="S72" s="4"/>
    </row>
    <row r="73" spans="8:19" x14ac:dyDescent="0.25">
      <c r="H73" s="6" t="s">
        <v>234</v>
      </c>
      <c r="I73" t="s">
        <v>26</v>
      </c>
      <c r="J73" s="4">
        <f>(J64*10)</f>
        <v>190</v>
      </c>
      <c r="K73" s="4">
        <f t="shared" ref="K73:S73" si="1">(K64*10)</f>
        <v>170</v>
      </c>
      <c r="L73" s="4">
        <f t="shared" si="1"/>
        <v>180</v>
      </c>
      <c r="M73" s="4">
        <f t="shared" si="1"/>
        <v>140</v>
      </c>
      <c r="N73" s="4">
        <f t="shared" si="1"/>
        <v>150</v>
      </c>
      <c r="O73" s="4">
        <f t="shared" si="1"/>
        <v>150</v>
      </c>
      <c r="P73" s="4">
        <f t="shared" si="1"/>
        <v>150</v>
      </c>
      <c r="Q73" s="4">
        <f t="shared" si="1"/>
        <v>130</v>
      </c>
      <c r="R73" s="4">
        <f t="shared" si="1"/>
        <v>150</v>
      </c>
      <c r="S73" s="4">
        <f t="shared" si="1"/>
        <v>130</v>
      </c>
    </row>
    <row r="74" spans="8:19" x14ac:dyDescent="0.25">
      <c r="I74" t="s">
        <v>23</v>
      </c>
      <c r="J74" s="4">
        <f>(J65*8)</f>
        <v>240</v>
      </c>
      <c r="K74" s="4">
        <f t="shared" ref="K74:S74" si="2">(K65*8)</f>
        <v>200</v>
      </c>
      <c r="L74" s="4">
        <f t="shared" si="2"/>
        <v>240</v>
      </c>
      <c r="M74" s="4">
        <f t="shared" si="2"/>
        <v>232</v>
      </c>
      <c r="N74" s="4">
        <f t="shared" si="2"/>
        <v>232</v>
      </c>
      <c r="O74" s="4">
        <f t="shared" si="2"/>
        <v>216</v>
      </c>
      <c r="P74" s="4">
        <f t="shared" si="2"/>
        <v>200</v>
      </c>
      <c r="Q74" s="4">
        <f t="shared" si="2"/>
        <v>232</v>
      </c>
      <c r="R74" s="4">
        <f t="shared" si="2"/>
        <v>224</v>
      </c>
      <c r="S74" s="4">
        <f t="shared" si="2"/>
        <v>224</v>
      </c>
    </row>
    <row r="75" spans="8:19" x14ac:dyDescent="0.25">
      <c r="I75" t="s">
        <v>24</v>
      </c>
      <c r="J75" s="4">
        <f>(J66*6)</f>
        <v>60</v>
      </c>
      <c r="K75" s="4">
        <f t="shared" ref="K75:S75" si="3">(K66*6)</f>
        <v>96</v>
      </c>
      <c r="L75" s="4">
        <f t="shared" si="3"/>
        <v>66</v>
      </c>
      <c r="M75" s="4">
        <f t="shared" si="3"/>
        <v>90</v>
      </c>
      <c r="N75" s="4">
        <f t="shared" si="3"/>
        <v>90</v>
      </c>
      <c r="O75" s="4">
        <f t="shared" si="3"/>
        <v>96</v>
      </c>
      <c r="P75" s="4">
        <f t="shared" si="3"/>
        <v>114</v>
      </c>
      <c r="Q75" s="4">
        <f t="shared" si="3"/>
        <v>96</v>
      </c>
      <c r="R75" s="4">
        <f t="shared" si="3"/>
        <v>96</v>
      </c>
      <c r="S75" s="4">
        <f t="shared" si="3"/>
        <v>108</v>
      </c>
    </row>
    <row r="76" spans="8:19" x14ac:dyDescent="0.25">
      <c r="I76" t="s">
        <v>29</v>
      </c>
      <c r="J76" s="4">
        <f>(J67*4)</f>
        <v>4</v>
      </c>
      <c r="K76" s="4">
        <f t="shared" ref="K76:S76" si="4">(K67*4)</f>
        <v>8</v>
      </c>
      <c r="L76" s="4">
        <f t="shared" si="4"/>
        <v>4</v>
      </c>
      <c r="M76" s="4">
        <f t="shared" si="4"/>
        <v>8</v>
      </c>
      <c r="N76" s="4">
        <f t="shared" si="4"/>
        <v>4</v>
      </c>
      <c r="O76" s="4">
        <f t="shared" si="4"/>
        <v>8</v>
      </c>
      <c r="P76" s="4">
        <f t="shared" si="4"/>
        <v>4</v>
      </c>
      <c r="Q76" s="4">
        <f t="shared" si="4"/>
        <v>4</v>
      </c>
      <c r="R76" s="4">
        <f t="shared" si="4"/>
        <v>4</v>
      </c>
      <c r="S76" s="4">
        <f t="shared" si="4"/>
        <v>4</v>
      </c>
    </row>
    <row r="77" spans="8:19" x14ac:dyDescent="0.25">
      <c r="I77" t="s">
        <v>31</v>
      </c>
      <c r="J77" s="4">
        <f>(J68*2)</f>
        <v>0</v>
      </c>
      <c r="K77" s="4">
        <f t="shared" ref="K77:S77" si="5">(K68*2)</f>
        <v>0</v>
      </c>
      <c r="L77" s="4">
        <f t="shared" si="5"/>
        <v>0</v>
      </c>
      <c r="M77" s="4">
        <f t="shared" si="5"/>
        <v>0</v>
      </c>
      <c r="N77" s="4">
        <f t="shared" si="5"/>
        <v>0</v>
      </c>
      <c r="O77" s="4">
        <f t="shared" si="5"/>
        <v>0</v>
      </c>
      <c r="P77" s="4">
        <f t="shared" si="5"/>
        <v>0</v>
      </c>
      <c r="Q77" s="4">
        <f t="shared" si="5"/>
        <v>2</v>
      </c>
      <c r="R77" s="4">
        <f t="shared" si="5"/>
        <v>0</v>
      </c>
      <c r="S77" s="4">
        <f t="shared" si="5"/>
        <v>0</v>
      </c>
    </row>
    <row r="78" spans="8:19" x14ac:dyDescent="0.25">
      <c r="J78" s="4"/>
      <c r="K78" s="4"/>
      <c r="L78" s="4"/>
      <c r="M78" s="4"/>
      <c r="N78" s="4"/>
      <c r="O78" s="4"/>
      <c r="P78" s="4"/>
      <c r="Q78" s="4"/>
      <c r="R78" s="4"/>
      <c r="S78" s="4"/>
    </row>
    <row r="79" spans="8:19" x14ac:dyDescent="0.25">
      <c r="I79" s="6" t="s">
        <v>231</v>
      </c>
      <c r="J79" s="5">
        <f>SUM(J73:J77)</f>
        <v>494</v>
      </c>
      <c r="K79" s="5">
        <f>SUM(K73:K77)</f>
        <v>474</v>
      </c>
      <c r="L79" s="5">
        <f>SUM(L73:L77)</f>
        <v>490</v>
      </c>
      <c r="M79" s="5">
        <f>SUM(M73:M77)</f>
        <v>470</v>
      </c>
      <c r="N79" s="5">
        <f>SUM(N73:N77)</f>
        <v>476</v>
      </c>
      <c r="O79" s="5">
        <f>SUM(O73:O77)</f>
        <v>470</v>
      </c>
      <c r="P79" s="5">
        <f>SUM(P73:P77)</f>
        <v>468</v>
      </c>
      <c r="Q79" s="5">
        <f>SUM(Q73:Q77)</f>
        <v>464</v>
      </c>
      <c r="R79" s="5">
        <f>SUM(R73:R77)</f>
        <v>474</v>
      </c>
      <c r="S79" s="5">
        <f>SUM(S73:S77)</f>
        <v>466</v>
      </c>
    </row>
    <row r="80" spans="8:19" x14ac:dyDescent="0.25">
      <c r="J80" s="4"/>
      <c r="K80" s="4"/>
      <c r="L80" s="4"/>
      <c r="M80" s="4"/>
      <c r="N80" s="4"/>
      <c r="O80" s="4"/>
      <c r="P80" s="4"/>
      <c r="Q80" s="4"/>
      <c r="R80" s="4"/>
      <c r="S80" s="4"/>
    </row>
    <row r="81" spans="9:19" x14ac:dyDescent="0.25">
      <c r="I81" s="6" t="s">
        <v>232</v>
      </c>
      <c r="J81" s="7">
        <f>J79/60</f>
        <v>8.2333333333333325</v>
      </c>
      <c r="K81" s="7">
        <f t="shared" ref="K81:S81" si="6">K79/60</f>
        <v>7.9</v>
      </c>
      <c r="L81" s="7">
        <f t="shared" si="6"/>
        <v>8.1666666666666661</v>
      </c>
      <c r="M81" s="7">
        <f t="shared" si="6"/>
        <v>7.833333333333333</v>
      </c>
      <c r="N81" s="7">
        <f t="shared" si="6"/>
        <v>7.9333333333333336</v>
      </c>
      <c r="O81" s="7">
        <f t="shared" si="6"/>
        <v>7.833333333333333</v>
      </c>
      <c r="P81" s="7">
        <f t="shared" si="6"/>
        <v>7.8</v>
      </c>
      <c r="Q81" s="7">
        <f t="shared" si="6"/>
        <v>7.7333333333333334</v>
      </c>
      <c r="R81" s="7">
        <f t="shared" si="6"/>
        <v>7.9</v>
      </c>
      <c r="S81" s="7">
        <f t="shared" si="6"/>
        <v>7.7666666666666666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2022-12-01T11:33:01Z</dcterms:modified>
</cp:coreProperties>
</file>